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K:\04-1_財政\03_予算・決算等\08財政状況一覧表等\01財政状況資料集\R06決算\08HP掲載用\HP掲載データ（２回目）アップロードデータ\"/>
    </mc:Choice>
  </mc:AlternateContent>
  <xr:revisionPtr revIDLastSave="0" documentId="13_ncr:1_{ED96CE9A-DFB3-4F9B-B631-714C0142048A}" xr6:coauthVersionLast="47" xr6:coauthVersionMax="47" xr10:uidLastSave="{00000000-0000-0000-0000-000000000000}"/>
  <bookViews>
    <workbookView xWindow="-108" yWindow="-108" windowWidth="46296" windowHeight="18696" tabRatio="907" firstSheet="6" activeTab="1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9"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C39" i="10"/>
  <c r="BE38" i="10"/>
  <c r="AM38" i="10"/>
  <c r="C38" i="10"/>
  <c r="BE37" i="10"/>
  <c r="AM37" i="10"/>
  <c r="C37" i="10"/>
  <c r="BE36" i="10"/>
  <c r="AM36" i="10"/>
  <c r="C36" i="10"/>
  <c r="BE35" i="10"/>
  <c r="C35" i="10"/>
  <c r="BE34" i="10"/>
  <c r="C34" i="10"/>
  <c r="U34" i="10" l="1"/>
  <c r="U35" i="10" s="1"/>
  <c r="U36" i="10" s="1"/>
  <c r="U37" i="10" s="1"/>
  <c r="U38" i="10" s="1"/>
  <c r="U39"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BW34" i="10" l="1"/>
  <c r="BW35" i="10" s="1"/>
  <c r="BW36" i="10" s="1"/>
  <c r="BW37" i="10" s="1"/>
  <c r="BW38" i="10" s="1"/>
  <c r="BW39" i="10" s="1"/>
  <c r="BW40" i="10" s="1"/>
  <c r="BW41" i="10" s="1"/>
  <c r="BW42" i="10" s="1"/>
  <c r="BW43" i="10" s="1"/>
  <c r="CO34" i="10" l="1"/>
  <c r="CO35" i="10" s="1"/>
  <c r="CO36" i="10" s="1"/>
  <c r="CO37" i="10" s="1"/>
  <c r="CO38" i="10" s="1"/>
</calcChain>
</file>

<file path=xl/sharedStrings.xml><?xml version="1.0" encoding="utf-8"?>
<sst xmlns="http://schemas.openxmlformats.org/spreadsheetml/2006/main" count="1148" uniqueCount="584">
  <si>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</si>
  <si>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</si>
  <si>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</si>
  <si>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</si>
  <si>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</si>
  <si>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</si>
  <si>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</si>
  <si>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</si>
  <si>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</si>
  <si>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</si>
  <si>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</si>
  <si>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</si>
  <si>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</si>
  <si>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</si>
  <si>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</si>
  <si>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</si>
  <si>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</si>
  <si>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</si>
  <si>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</si>
  <si>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</si>
  <si>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</si>
  <si>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</si>
  <si>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</si>
  <si>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</si>
  <si>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</si>
  <si>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</si>
  <si>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</si>
  <si>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</si>
  <si>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</si>
  <si>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</si>
  <si>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</si>
  <si>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</si>
  <si>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</si>
  <si>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</si>
  <si>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</si>
  <si>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</si>
  <si>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</si>
  <si>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</si>
  <si>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</si>
  <si>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</si>
  <si>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</si>
  <si>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</si>
  <si>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</si>
  <si>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</si>
  <si>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</si>
  <si>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</si>
  <si>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</si>
  <si>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</si>
  <si>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</si>
  <si>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</si>
  <si>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</si>
  <si>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</si>
  <si>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</si>
  <si>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</si>
  <si>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</si>
  <si>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</si>
  <si>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</si>
  <si>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</si>
  <si>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</si>
  <si>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</si>
  <si>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</si>
  <si>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</si>
  <si>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</si>
  <si>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</si>
  <si>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</si>
  <si>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</si>
  <si>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</si>
  <si>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</si>
  <si>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</si>
  <si>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</si>
  <si>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</si>
  <si>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</si>
  <si>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</si>
  <si>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</si>
  <si>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</si>
  <si>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</si>
  <si>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</si>
  <si>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</si>
  <si>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</si>
  <si>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香川県</t>
    <phoneticPr fontId="5"/>
  </si>
  <si>
    <t>市町村類型</t>
    <phoneticPr fontId="5"/>
  </si>
  <si>
    <t>Ⅲ－２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</si>
  <si>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</si>
  <si>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</si>
  <si>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</si>
  <si>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</si>
  <si>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</si>
  <si>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</si>
  <si>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</si>
  <si>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</si>
  <si>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</si>
  <si>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</si>
  <si>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</si>
  <si>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</si>
  <si>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丸亀市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</si>
  <si>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</si>
  <si>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</si>
  <si>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</si>
  <si>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</si>
  <si>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</si>
  <si>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</si>
  <si>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</si>
  <si>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</si>
  <si>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</si>
  <si>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</si>
  <si>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</si>
  <si>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</si>
  <si>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</si>
  <si>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</si>
  <si>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</si>
  <si>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</si>
  <si>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</si>
  <si>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</si>
  <si>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</si>
  <si>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</si>
  <si>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</si>
  <si>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</si>
  <si>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</si>
  <si>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</si>
  <si>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</si>
  <si>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</si>
  <si>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</si>
  <si>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</si>
  <si>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</si>
  <si>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</si>
  <si>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</si>
  <si>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</si>
  <si>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</si>
  <si>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</si>
  <si>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</si>
  <si>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</si>
  <si>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</si>
  <si>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</si>
  <si>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</si>
  <si>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</si>
  <si>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</si>
  <si>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</si>
  <si>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</si>
  <si>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</si>
  <si>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</si>
  <si>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</si>
  <si>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-0.4</t>
    <phoneticPr fontId="5"/>
  </si>
  <si>
    <t>基準財政需要額</t>
    <phoneticPr fontId="25"/>
  </si>
  <si>
    <t>うち日本人(％)</t>
    <phoneticPr fontId="5"/>
  </si>
  <si>
    <t>-0.7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</si>
  <si>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</si>
  <si>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</si>
  <si>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</si>
  <si>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</si>
  <si>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</si>
  <si>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</si>
  <si>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</si>
  <si>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</si>
  <si>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</si>
  <si>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</si>
  <si>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</si>
  <si>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</si>
  <si>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</si>
  <si>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</si>
  <si>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</si>
  <si>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</si>
  <si>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</si>
  <si>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</si>
  <si>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</si>
  <si>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</si>
  <si>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</si>
  <si>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</si>
  <si>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</si>
  <si>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</si>
  <si>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</si>
  <si>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</si>
  <si>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</si>
  <si>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</si>
  <si>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</si>
  <si>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</si>
  <si>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</si>
  <si>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</si>
  <si>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</si>
  <si>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</si>
  <si>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</si>
  <si>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</si>
  <si>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</si>
  <si>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</si>
  <si>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</si>
  <si>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</si>
  <si>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</si>
  <si>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</si>
  <si>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</si>
  <si>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</si>
  <si>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</si>
  <si>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</si>
  <si>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</si>
  <si>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</si>
  <si>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</si>
  <si>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</si>
  <si>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</si>
  <si>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</si>
  <si>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</si>
  <si>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</si>
  <si>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</si>
  <si>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</si>
  <si>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</si>
  <si>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</si>
  <si>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香川県丸亀市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</si>
  <si>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</si>
  <si>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</si>
  <si>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</si>
  <si>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</si>
  <si>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</si>
  <si>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</si>
  <si>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</si>
  <si>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</si>
  <si>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</si>
  <si>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</si>
  <si>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</si>
  <si>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</si>
  <si>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</si>
  <si>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</si>
  <si>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</si>
  <si>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</si>
  <si>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</si>
  <si>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</si>
  <si>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</si>
  <si>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</si>
  <si>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</si>
  <si>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</si>
  <si>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</si>
  <si>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</si>
  <si>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</si>
  <si>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</si>
  <si>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</si>
  <si>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</si>
  <si>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</si>
  <si>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</si>
  <si>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</si>
  <si>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</si>
  <si>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</si>
  <si>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</si>
  <si>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</si>
  <si>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</si>
  <si>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</si>
  <si>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</si>
  <si>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</si>
  <si>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</si>
  <si>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</si>
  <si>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</si>
  <si>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</si>
  <si>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</si>
  <si>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</si>
  <si>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</si>
  <si>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</si>
  <si>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</si>
  <si>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</si>
  <si>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</si>
  <si>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</si>
  <si>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</si>
  <si>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</si>
  <si>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</si>
  <si>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</si>
  <si>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</si>
  <si>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</si>
  <si>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</si>
  <si>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</si>
  <si>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</si>
  <si>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</si>
  <si>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</si>
  <si>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</si>
  <si>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</si>
  <si>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</si>
  <si>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</si>
  <si>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</si>
  <si>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</si>
  <si>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</si>
  <si>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</si>
  <si>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</si>
  <si>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</si>
  <si>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</si>
  <si>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</si>
  <si>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</si>
  <si>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</si>
  <si>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</si>
  <si>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</si>
  <si>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</si>
  <si>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</si>
  <si>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</si>
  <si>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</si>
  <si>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</si>
  <si>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</si>
  <si>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</si>
  <si>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</si>
  <si>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</si>
  <si>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</si>
  <si>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</si>
  <si>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</si>
  <si>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</si>
  <si>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</si>
  <si>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</si>
  <si>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</si>
  <si>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</si>
  <si>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</si>
  <si>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</si>
  <si>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</si>
  <si>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</si>
  <si>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</si>
  <si>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</si>
  <si>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</si>
  <si>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</si>
  <si>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</si>
  <si>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</si>
  <si>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</si>
  <si>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</si>
  <si>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</si>
  <si>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</si>
  <si>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</si>
  <si>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</si>
  <si>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</si>
  <si>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</si>
  <si>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</si>
  <si>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</si>
  <si>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</si>
  <si>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</si>
  <si>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</si>
  <si>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</si>
  <si>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</si>
  <si>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</si>
  <si>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</si>
  <si>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</si>
  <si>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</si>
  <si>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</si>
  <si>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</si>
  <si>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</si>
  <si>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</si>
  <si>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</si>
  <si>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</si>
  <si>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</si>
  <si>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</si>
  <si>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</si>
  <si>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</si>
  <si>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</si>
  <si>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</si>
  <si>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</si>
  <si>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</si>
  <si>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</si>
  <si>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</si>
  <si>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</si>
  <si>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</si>
  <si>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</si>
  <si>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</si>
  <si>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</si>
  <si>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</si>
  <si>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</si>
  <si>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</si>
  <si>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</si>
  <si>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</si>
  <si>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香川県丸亀市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</si>
  <si>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</si>
  <si>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</si>
  <si>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</si>
  <si>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</si>
  <si>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</si>
  <si>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</si>
  <si>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</si>
  <si>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</si>
  <si>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</si>
  <si>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</si>
  <si>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</si>
  <si>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</si>
  <si>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</si>
  <si>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</si>
  <si>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</si>
  <si>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</si>
  <si>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</si>
  <si>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</si>
  <si>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</si>
  <si>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</si>
  <si>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</si>
  <si>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</si>
  <si>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</si>
  <si>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</si>
  <si>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</si>
  <si>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</si>
  <si>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</si>
  <si>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</si>
  <si>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</si>
  <si>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</si>
  <si>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</si>
  <si>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</si>
  <si>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</si>
  <si>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</si>
  <si>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国民健康保険診療所特別会計</t>
    <phoneticPr fontId="5"/>
  </si>
  <si>
    <t>駐車場特別会計</t>
    <phoneticPr fontId="5"/>
  </si>
  <si>
    <t>後期高齢者医療特別会計</t>
    <phoneticPr fontId="5"/>
  </si>
  <si>
    <t>介護保険特別会計</t>
    <phoneticPr fontId="5"/>
  </si>
  <si>
    <t>介護保険サービス事業特別会計</t>
    <phoneticPr fontId="5"/>
  </si>
  <si>
    <t>モーターボート競走事業会計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</si>
  <si>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</si>
  <si>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</si>
  <si>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</si>
  <si>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</si>
  <si>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</si>
  <si>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</si>
  <si>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</si>
  <si>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</si>
  <si>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</si>
  <si>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</si>
  <si>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</si>
  <si>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</si>
  <si>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</si>
  <si>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</si>
  <si>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</si>
  <si>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</si>
  <si>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</si>
  <si>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</si>
  <si>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</si>
  <si>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</si>
  <si>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</si>
  <si>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</si>
  <si>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</si>
  <si>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</si>
  <si>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</si>
  <si>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</si>
  <si>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</si>
  <si>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</si>
  <si>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</si>
  <si>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</si>
  <si>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</si>
  <si>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</si>
  <si>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</si>
  <si>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</si>
  <si>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</si>
  <si>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</si>
  <si>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</si>
  <si>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</si>
  <si>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</si>
  <si>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</si>
  <si>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</si>
  <si>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</si>
  <si>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</si>
  <si>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</si>
  <si>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</si>
  <si>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</si>
  <si>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</si>
  <si>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</si>
  <si>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</si>
  <si>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</si>
  <si>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</si>
  <si>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</si>
  <si>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</si>
  <si>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</si>
  <si>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</si>
  <si>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</si>
  <si>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</si>
  <si>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</si>
  <si>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</si>
  <si>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</si>
  <si>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</si>
  <si>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</si>
  <si>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</si>
  <si>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</si>
  <si>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</si>
  <si>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</si>
  <si>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</si>
  <si>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</si>
  <si>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</si>
  <si>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</si>
  <si>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</si>
  <si>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</si>
  <si>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</si>
  <si>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</si>
  <si>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</si>
  <si>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</si>
  <si>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</si>
  <si>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</si>
  <si>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</si>
  <si>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</si>
  <si>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</si>
  <si>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</si>
  <si>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</si>
  <si>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</si>
  <si>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</si>
  <si>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</si>
  <si>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</si>
  <si>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</si>
  <si>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</si>
  <si>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</si>
  <si>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</si>
  <si>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</si>
  <si>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</si>
  <si>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</si>
  <si>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</si>
  <si>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</si>
  <si>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</si>
  <si>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</si>
  <si>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</si>
  <si>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</si>
  <si>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</si>
  <si>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</si>
  <si>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</si>
  <si>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</si>
  <si>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</si>
  <si>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</si>
  <si>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</si>
  <si>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</si>
  <si>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</si>
  <si>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</si>
  <si>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</si>
  <si>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</si>
  <si>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</si>
  <si>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</si>
  <si>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</si>
  <si>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</si>
  <si>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</si>
  <si>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</si>
  <si>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</si>
  <si>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</si>
  <si>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</si>
  <si>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</si>
  <si>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</si>
  <si>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</si>
  <si>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</si>
  <si>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</si>
  <si>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</si>
  <si>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</si>
  <si>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</si>
  <si>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</si>
  <si>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</si>
  <si>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</si>
  <si>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</si>
  <si>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</si>
  <si>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</si>
  <si>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</si>
  <si>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</si>
  <si>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3.67</t>
  </si>
  <si>
    <t>▲ 3.17</t>
  </si>
  <si>
    <t>▲ 1.05</t>
  </si>
  <si>
    <t>モーターボート競走事業会計</t>
  </si>
  <si>
    <t>下水道事業会計</t>
  </si>
  <si>
    <t>一般会計</t>
  </si>
  <si>
    <t>国民健康保険特別会計</t>
  </si>
  <si>
    <t>介護保険特別会計</t>
  </si>
  <si>
    <t>駐車場特別会計</t>
  </si>
  <si>
    <t>後期高齢者医療特別会計</t>
  </si>
  <si>
    <t>国民健康保険診療所特別会計</t>
  </si>
  <si>
    <t>その他会計（赤字）</t>
  </si>
  <si>
    <t>その他会計（黒字）</t>
  </si>
  <si>
    <t>R02</t>
    <phoneticPr fontId="5"/>
  </si>
  <si>
    <t>R03</t>
    <phoneticPr fontId="5"/>
  </si>
  <si>
    <t>R04</t>
    <phoneticPr fontId="5"/>
  </si>
  <si>
    <t>R05</t>
    <phoneticPr fontId="5"/>
  </si>
  <si>
    <t>R06</t>
    <phoneticPr fontId="5"/>
  </si>
  <si>
    <t>-</t>
    <phoneticPr fontId="2"/>
  </si>
  <si>
    <t>中讃広域行政事務組合（一般会計）</t>
    <rPh sb="0" eb="2">
      <t>チュウサン</t>
    </rPh>
    <rPh sb="2" eb="4">
      <t>コウイキ</t>
    </rPh>
    <rPh sb="4" eb="6">
      <t>ギョウセイ</t>
    </rPh>
    <rPh sb="6" eb="8">
      <t>ジム</t>
    </rPh>
    <rPh sb="8" eb="10">
      <t>クミアイ</t>
    </rPh>
    <rPh sb="11" eb="13">
      <t>イッパン</t>
    </rPh>
    <rPh sb="13" eb="15">
      <t>カイケイ</t>
    </rPh>
    <phoneticPr fontId="2"/>
  </si>
  <si>
    <t>中讃広域行政事務組合（クリントピア丸亀）</t>
    <rPh sb="0" eb="2">
      <t>チュウサン</t>
    </rPh>
    <rPh sb="2" eb="4">
      <t>コウイキ</t>
    </rPh>
    <rPh sb="4" eb="6">
      <t>ギョウセイ</t>
    </rPh>
    <rPh sb="6" eb="8">
      <t>ジム</t>
    </rPh>
    <rPh sb="8" eb="10">
      <t>クミアイ</t>
    </rPh>
    <rPh sb="17" eb="19">
      <t>マルガメ</t>
    </rPh>
    <phoneticPr fontId="2"/>
  </si>
  <si>
    <t>中讃広域行政事務組合（瀬戸グリーンセンター）</t>
    <rPh sb="0" eb="2">
      <t>チュウサン</t>
    </rPh>
    <rPh sb="2" eb="4">
      <t>コウイキ</t>
    </rPh>
    <rPh sb="4" eb="6">
      <t>ギョウセイ</t>
    </rPh>
    <rPh sb="6" eb="8">
      <t>ジム</t>
    </rPh>
    <rPh sb="8" eb="10">
      <t>クミアイ</t>
    </rPh>
    <rPh sb="11" eb="13">
      <t>セト</t>
    </rPh>
    <phoneticPr fontId="2"/>
  </si>
  <si>
    <t>中讃広域行政事務組合（仲善クリーンセンター）</t>
    <rPh sb="0" eb="2">
      <t>チュウサン</t>
    </rPh>
    <rPh sb="2" eb="4">
      <t>コウイキ</t>
    </rPh>
    <rPh sb="4" eb="6">
      <t>ギョウセイ</t>
    </rPh>
    <rPh sb="6" eb="8">
      <t>ジム</t>
    </rPh>
    <rPh sb="8" eb="10">
      <t>クミアイ</t>
    </rPh>
    <rPh sb="11" eb="12">
      <t>ナカ</t>
    </rPh>
    <rPh sb="12" eb="13">
      <t>ゼン</t>
    </rPh>
    <phoneticPr fontId="2"/>
  </si>
  <si>
    <t>まんのう町外三ケ市町山林組合</t>
    <rPh sb="4" eb="5">
      <t>チョウ</t>
    </rPh>
    <rPh sb="5" eb="6">
      <t>ホカ</t>
    </rPh>
    <rPh sb="6" eb="7">
      <t>３</t>
    </rPh>
    <rPh sb="8" eb="10">
      <t>シチョウ</t>
    </rPh>
    <rPh sb="10" eb="12">
      <t>サンリン</t>
    </rPh>
    <rPh sb="12" eb="14">
      <t>クミアイ</t>
    </rPh>
    <phoneticPr fontId="2"/>
  </si>
  <si>
    <t>まんのう町外三ケ市町（七箇地区）山林組合</t>
    <rPh sb="4" eb="5">
      <t>チョウ</t>
    </rPh>
    <rPh sb="5" eb="6">
      <t>ホカ</t>
    </rPh>
    <rPh sb="6" eb="7">
      <t>３</t>
    </rPh>
    <rPh sb="8" eb="10">
      <t>シチョウ</t>
    </rPh>
    <rPh sb="11" eb="12">
      <t>シチ</t>
    </rPh>
    <rPh sb="12" eb="13">
      <t>カ</t>
    </rPh>
    <rPh sb="13" eb="15">
      <t>チク</t>
    </rPh>
    <rPh sb="16" eb="18">
      <t>サンリン</t>
    </rPh>
    <rPh sb="18" eb="20">
      <t>クミアイ</t>
    </rPh>
    <phoneticPr fontId="2"/>
  </si>
  <si>
    <t>香川県後期高齢者医療広域連合（一般会計）</t>
    <rPh sb="0" eb="3">
      <t>カガワケン</t>
    </rPh>
    <rPh sb="3" eb="5">
      <t>コウキ</t>
    </rPh>
    <rPh sb="5" eb="8">
      <t>コウレイシャ</t>
    </rPh>
    <rPh sb="8" eb="10">
      <t>イリョウ</t>
    </rPh>
    <rPh sb="10" eb="12">
      <t>コウイキ</t>
    </rPh>
    <rPh sb="12" eb="14">
      <t>レンゴウ</t>
    </rPh>
    <rPh sb="15" eb="17">
      <t>イッパン</t>
    </rPh>
    <rPh sb="17" eb="19">
      <t>カイケイ</t>
    </rPh>
    <phoneticPr fontId="2"/>
  </si>
  <si>
    <t>香川県後期高齢者医療広域連合（後期高齢者医療事業）</t>
    <rPh sb="0" eb="3">
      <t>カガワケン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ジギョウ</t>
    </rPh>
    <phoneticPr fontId="2"/>
  </si>
  <si>
    <t>香川県広域水道企業団（水道事業）</t>
    <rPh sb="0" eb="3">
      <t>カガワケン</t>
    </rPh>
    <rPh sb="3" eb="5">
      <t>コウイキ</t>
    </rPh>
    <rPh sb="5" eb="7">
      <t>スイドウ</t>
    </rPh>
    <rPh sb="7" eb="9">
      <t>キギョウ</t>
    </rPh>
    <rPh sb="9" eb="10">
      <t>ダン</t>
    </rPh>
    <rPh sb="11" eb="13">
      <t>スイドウ</t>
    </rPh>
    <rPh sb="13" eb="15">
      <t>ジギョウ</t>
    </rPh>
    <phoneticPr fontId="2"/>
  </si>
  <si>
    <t>香川県広域水道企業団（工業用水道事業）</t>
    <rPh sb="0" eb="3">
      <t>カガワケン</t>
    </rPh>
    <rPh sb="3" eb="5">
      <t>コウイキ</t>
    </rPh>
    <rPh sb="5" eb="7">
      <t>スイドウ</t>
    </rPh>
    <rPh sb="7" eb="9">
      <t>キギョウ</t>
    </rPh>
    <rPh sb="9" eb="10">
      <t>ダン</t>
    </rPh>
    <rPh sb="11" eb="13">
      <t>コウギョウ</t>
    </rPh>
    <rPh sb="13" eb="15">
      <t>ヨウスイ</t>
    </rPh>
    <rPh sb="15" eb="16">
      <t>ドウ</t>
    </rPh>
    <rPh sb="16" eb="18">
      <t>ジギョウ</t>
    </rPh>
    <phoneticPr fontId="2"/>
  </si>
  <si>
    <t>法適用企業</t>
    <rPh sb="0" eb="1">
      <t>ホウ</t>
    </rPh>
    <rPh sb="1" eb="3">
      <t>テキヨウ</t>
    </rPh>
    <rPh sb="3" eb="5">
      <t>キギョウ</t>
    </rPh>
    <phoneticPr fontId="2"/>
  </si>
  <si>
    <t>丸亀市土地開発公社</t>
    <rPh sb="0" eb="3">
      <t>マルガメシ</t>
    </rPh>
    <rPh sb="3" eb="5">
      <t>トチ</t>
    </rPh>
    <rPh sb="5" eb="7">
      <t>カイハツ</t>
    </rPh>
    <rPh sb="7" eb="9">
      <t>コウシャ</t>
    </rPh>
    <phoneticPr fontId="2"/>
  </si>
  <si>
    <t>（公財）丸亀市福祉事業団</t>
    <rPh sb="1" eb="2">
      <t>コウ</t>
    </rPh>
    <rPh sb="2" eb="3">
      <t>ザイ</t>
    </rPh>
    <rPh sb="4" eb="7">
      <t>マルガメシ</t>
    </rPh>
    <rPh sb="7" eb="9">
      <t>フクシ</t>
    </rPh>
    <rPh sb="9" eb="12">
      <t>ジギョウダン</t>
    </rPh>
    <phoneticPr fontId="2"/>
  </si>
  <si>
    <t>（公財）丸亀市スポーツ協会</t>
    <rPh sb="1" eb="2">
      <t>コウ</t>
    </rPh>
    <rPh sb="2" eb="3">
      <t>ザイ</t>
    </rPh>
    <rPh sb="4" eb="7">
      <t>マルガメシ</t>
    </rPh>
    <rPh sb="11" eb="13">
      <t>キョウカイ</t>
    </rPh>
    <phoneticPr fontId="2"/>
  </si>
  <si>
    <t>（公財）ミモカ美術振興財団</t>
    <rPh sb="1" eb="2">
      <t>コウ</t>
    </rPh>
    <rPh sb="2" eb="3">
      <t>ザイ</t>
    </rPh>
    <rPh sb="7" eb="9">
      <t>ビジュツ</t>
    </rPh>
    <rPh sb="9" eb="11">
      <t>シンコウ</t>
    </rPh>
    <rPh sb="11" eb="13">
      <t>ザイダン</t>
    </rPh>
    <phoneticPr fontId="2"/>
  </si>
  <si>
    <t>（株）香川県中部流通センター</t>
    <rPh sb="1" eb="2">
      <t>カブ</t>
    </rPh>
    <rPh sb="3" eb="6">
      <t>カガワケン</t>
    </rPh>
    <rPh sb="6" eb="8">
      <t>チュウブ</t>
    </rPh>
    <rPh sb="8" eb="10">
      <t>リュウツウ</t>
    </rPh>
    <phoneticPr fontId="2"/>
  </si>
  <si>
    <t>○</t>
    <phoneticPr fontId="2"/>
  </si>
  <si>
    <t>丸亀市大手町地区公共施設再編整備基金</t>
    <rPh sb="0" eb="3">
      <t>マルガメシ</t>
    </rPh>
    <rPh sb="3" eb="6">
      <t>オオテチョウ</t>
    </rPh>
    <rPh sb="6" eb="8">
      <t>チク</t>
    </rPh>
    <rPh sb="8" eb="10">
      <t>コウキョウ</t>
    </rPh>
    <rPh sb="10" eb="12">
      <t>シセツ</t>
    </rPh>
    <rPh sb="12" eb="14">
      <t>サイヘン</t>
    </rPh>
    <rPh sb="14" eb="16">
      <t>セイビ</t>
    </rPh>
    <rPh sb="16" eb="18">
      <t>キキン</t>
    </rPh>
    <phoneticPr fontId="5"/>
  </si>
  <si>
    <t>丸亀市モーターボート競走収益基金</t>
    <rPh sb="0" eb="3">
      <t>マルガメシ</t>
    </rPh>
    <rPh sb="10" eb="12">
      <t>キョウソウ</t>
    </rPh>
    <rPh sb="12" eb="14">
      <t>シュウエキ</t>
    </rPh>
    <rPh sb="14" eb="16">
      <t>キキン</t>
    </rPh>
    <phoneticPr fontId="2"/>
  </si>
  <si>
    <t>丸亀市次世代育成基金</t>
    <rPh sb="0" eb="3">
      <t>マルガメシ</t>
    </rPh>
    <rPh sb="3" eb="6">
      <t>ジセダイ</t>
    </rPh>
    <rPh sb="6" eb="8">
      <t>イクセイ</t>
    </rPh>
    <rPh sb="8" eb="10">
      <t>キキン</t>
    </rPh>
    <phoneticPr fontId="2"/>
  </si>
  <si>
    <t>丸亀市教育文化体育基金</t>
    <rPh sb="0" eb="3">
      <t>マルガメシ</t>
    </rPh>
    <rPh sb="3" eb="5">
      <t>キョウイク</t>
    </rPh>
    <rPh sb="5" eb="7">
      <t>ブンカ</t>
    </rPh>
    <rPh sb="7" eb="9">
      <t>タイイク</t>
    </rPh>
    <rPh sb="9" eb="11">
      <t>キキン</t>
    </rPh>
    <phoneticPr fontId="2"/>
  </si>
  <si>
    <t>丸亀市合併振興基金</t>
    <rPh sb="0" eb="3">
      <t>マルガメシ</t>
    </rPh>
    <rPh sb="3" eb="5">
      <t>ガッペイ</t>
    </rPh>
    <rPh sb="5" eb="7">
      <t>シンコウ</t>
    </rPh>
    <rPh sb="7" eb="9">
      <t>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</si>
  <si>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</si>
  <si>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</si>
  <si>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有形固定資産原価償却率は令和6年度も引き続き公共施設の改築や大規模改修等を進めた一方で、老朽化も進行していることから令和5年度と比較し上昇した。将来負担比率については、地方債残高や下水道事業会計に対する負担が増加したことで上昇した。</t>
    <rPh sb="24" eb="26">
      <t>レイワ</t>
    </rPh>
    <rPh sb="27" eb="29">
      <t>ネンド</t>
    </rPh>
    <rPh sb="30" eb="31">
      <t>ヒ</t>
    </rPh>
    <rPh sb="32" eb="33">
      <t>ツヅ</t>
    </rPh>
    <rPh sb="34" eb="36">
      <t>コウキョウ</t>
    </rPh>
    <rPh sb="44" eb="47">
      <t>ダイキボ</t>
    </rPh>
    <rPh sb="49" eb="50">
      <t>ナド</t>
    </rPh>
    <rPh sb="58" eb="60">
      <t>レイワ</t>
    </rPh>
    <rPh sb="61" eb="63">
      <t>ネンド</t>
    </rPh>
    <rPh sb="64" eb="66">
      <t>ヒカク</t>
    </rPh>
    <rPh sb="67" eb="69">
      <t>ジョウショウ</t>
    </rPh>
    <rPh sb="85" eb="87">
      <t>ドウリツ</t>
    </rPh>
    <rPh sb="104" eb="106">
      <t>ゾウカ</t>
    </rPh>
    <rPh sb="111" eb="113">
      <t>ジョウショウ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</si>
  <si>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</si>
  <si>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</si>
  <si>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</si>
  <si>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</si>
  <si>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</si>
  <si>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</si>
  <si>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は、地方債現在高や下水道事業会計に対する負担が増加したことで令和5年度と比べ上昇した。実質公債費比率は、地方債の償還が令和5年度と比較し増加したほか、事業費補正により基準財政需要額に算入された公債費や災害復旧費等に係る基準財政需要額などが減少し、3か年平均で0.8ポイントの増となった。</t>
    <rPh sb="36" eb="38">
      <t>レイワ</t>
    </rPh>
    <rPh sb="39" eb="41">
      <t>ネンド</t>
    </rPh>
    <rPh sb="42" eb="43">
      <t>クラ</t>
    </rPh>
    <rPh sb="44" eb="46">
      <t>ジョウショウ</t>
    </rPh>
    <rPh sb="58" eb="61">
      <t>チホウサイ</t>
    </rPh>
    <rPh sb="65" eb="67">
      <t>レイワ</t>
    </rPh>
    <rPh sb="68" eb="70">
      <t>ネンド</t>
    </rPh>
    <rPh sb="71" eb="73">
      <t>ヒカク</t>
    </rPh>
    <rPh sb="74" eb="76">
      <t>ゾウカ</t>
    </rPh>
    <rPh sb="97" eb="99">
      <t>サンニュウ</t>
    </rPh>
    <rPh sb="110" eb="112">
      <t>ゲンショウ</t>
    </rPh>
    <rPh sb="113" eb="119">
      <t>ヒョウジュンザイセイキボ</t>
    </rPh>
    <rPh sb="120" eb="122">
      <t>ゾウカ</t>
    </rPh>
    <rPh sb="125" eb="127">
      <t>ゲンショウ</t>
    </rPh>
    <rPh sb="128" eb="129">
      <t>ゾウ</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</si>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</sst>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6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44"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84"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38" fillId="0" borderId="41" xfId="16" applyFont="1" applyBorder="1" applyAlignment="1" applyProtection="1">
      <alignment horizontal="left" vertical="top" wrapText="1"/>
      <protection locked="0"/>
    </xf>
    <xf numFmtId="0" fontId="38" fillId="0" borderId="12" xfId="16" applyFont="1" applyBorder="1" applyAlignment="1" applyProtection="1">
      <alignment horizontal="left" vertical="top" wrapText="1"/>
      <protection locked="0"/>
    </xf>
    <xf numFmtId="0" fontId="38" fillId="0" borderId="51" xfId="16" applyFont="1" applyBorder="1" applyAlignment="1" applyProtection="1">
      <alignment horizontal="left" vertical="top" wrapText="1"/>
      <protection locked="0"/>
    </xf>
    <xf numFmtId="0" fontId="38" fillId="0" borderId="65" xfId="16" applyFont="1" applyBorder="1" applyAlignment="1" applyProtection="1">
      <alignment horizontal="left" vertical="top" wrapText="1"/>
      <protection locked="0"/>
    </xf>
    <xf numFmtId="0" fontId="38" fillId="0" borderId="0" xfId="16" applyFont="1" applyAlignment="1" applyProtection="1">
      <alignment horizontal="left" vertical="top" wrapText="1"/>
      <protection locked="0"/>
    </xf>
    <xf numFmtId="0" fontId="38" fillId="0" borderId="38" xfId="16" applyFont="1" applyBorder="1" applyAlignment="1" applyProtection="1">
      <alignment horizontal="left" vertical="top" wrapText="1"/>
      <protection locked="0"/>
    </xf>
    <xf numFmtId="0" fontId="38" fillId="0" borderId="37" xfId="16" applyFont="1" applyBorder="1" applyAlignment="1" applyProtection="1">
      <alignment horizontal="left" vertical="top" wrapText="1"/>
      <protection locked="0"/>
    </xf>
    <xf numFmtId="0" fontId="38" fillId="0" borderId="56" xfId="16" applyFont="1" applyBorder="1" applyAlignment="1" applyProtection="1">
      <alignment horizontal="left" vertical="top" wrapText="1"/>
      <protection locked="0"/>
    </xf>
    <xf numFmtId="0" fontId="38"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862101BF-65F0-4E61-BA80-8908C9ED74FC}"/>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56416</c:v>
                </c:pt>
                <c:pt idx="1">
                  <c:v>49217</c:v>
                </c:pt>
                <c:pt idx="2">
                  <c:v>49211</c:v>
                </c:pt>
                <c:pt idx="3">
                  <c:v>51738</c:v>
                </c:pt>
                <c:pt idx="4">
                  <c:v>67158</c:v>
                </c:pt>
              </c:numCache>
            </c:numRef>
          </c:val>
          <c:smooth val="0"/>
          <c:extLst>
            <c:ext xmlns:c16="http://schemas.microsoft.com/office/drawing/2014/chart" uri="{C3380CC4-5D6E-409C-BE32-E72D297353CC}">
              <c16:uniqueId val="{00000000-8394-49D3-9569-E3F114FB77B4}"/>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108739</c:v>
                </c:pt>
                <c:pt idx="1">
                  <c:v>56365</c:v>
                </c:pt>
                <c:pt idx="2">
                  <c:v>71963</c:v>
                </c:pt>
                <c:pt idx="3">
                  <c:v>87658</c:v>
                </c:pt>
                <c:pt idx="4">
                  <c:v>133411</c:v>
                </c:pt>
              </c:numCache>
            </c:numRef>
          </c:val>
          <c:smooth val="0"/>
          <c:extLst>
            <c:ext xmlns:c16="http://schemas.microsoft.com/office/drawing/2014/chart" uri="{C3380CC4-5D6E-409C-BE32-E72D297353CC}">
              <c16:uniqueId val="{00000001-8394-49D3-9569-E3F114FB77B4}"/>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0.89</c:v>
                </c:pt>
                <c:pt idx="1">
                  <c:v>2.97</c:v>
                </c:pt>
                <c:pt idx="2">
                  <c:v>0.79</c:v>
                </c:pt>
                <c:pt idx="3">
                  <c:v>2.5</c:v>
                </c:pt>
                <c:pt idx="4">
                  <c:v>2.31</c:v>
                </c:pt>
              </c:numCache>
            </c:numRef>
          </c:val>
          <c:extLst>
            <c:ext xmlns:c16="http://schemas.microsoft.com/office/drawing/2014/chart" uri="{C3380CC4-5D6E-409C-BE32-E72D297353CC}">
              <c16:uniqueId val="{00000000-CBEA-4CC1-BF9D-58238AD9CFE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14.81</c:v>
                </c:pt>
                <c:pt idx="1">
                  <c:v>20.68</c:v>
                </c:pt>
                <c:pt idx="2">
                  <c:v>19.48</c:v>
                </c:pt>
                <c:pt idx="3">
                  <c:v>14.46</c:v>
                </c:pt>
                <c:pt idx="4">
                  <c:v>13.23</c:v>
                </c:pt>
              </c:numCache>
            </c:numRef>
          </c:val>
          <c:extLst>
            <c:ext xmlns:c16="http://schemas.microsoft.com/office/drawing/2014/chart" uri="{C3380CC4-5D6E-409C-BE32-E72D297353CC}">
              <c16:uniqueId val="{00000001-CBEA-4CC1-BF9D-58238AD9CFE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0.36</c:v>
                </c:pt>
                <c:pt idx="1">
                  <c:v>8.66</c:v>
                </c:pt>
                <c:pt idx="2">
                  <c:v>-3.67</c:v>
                </c:pt>
                <c:pt idx="3">
                  <c:v>-3.17</c:v>
                </c:pt>
                <c:pt idx="4">
                  <c:v>-1.05</c:v>
                </c:pt>
              </c:numCache>
            </c:numRef>
          </c:val>
          <c:smooth val="0"/>
          <c:extLst>
            <c:ext xmlns:c16="http://schemas.microsoft.com/office/drawing/2014/chart" uri="{C3380CC4-5D6E-409C-BE32-E72D297353CC}">
              <c16:uniqueId val="{00000002-CBEA-4CC1-BF9D-58238AD9CFE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A28B-4122-952E-09A1B73E20A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28B-4122-952E-09A1B73E20A6}"/>
            </c:ext>
          </c:extLst>
        </c:ser>
        <c:ser>
          <c:idx val="2"/>
          <c:order val="2"/>
          <c:tx>
            <c:strRef>
              <c:f>データシート!$A$29</c:f>
              <c:strCache>
                <c:ptCount val="1"/>
                <c:pt idx="0">
                  <c:v>国民健康保険診療所特別会計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A28B-4122-952E-09A1B73E20A6}"/>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0.02</c:v>
                </c:pt>
                <c:pt idx="4">
                  <c:v>#N/A</c:v>
                </c:pt>
                <c:pt idx="5">
                  <c:v>0</c:v>
                </c:pt>
                <c:pt idx="6">
                  <c:v>#N/A</c:v>
                </c:pt>
                <c:pt idx="7">
                  <c:v>0.02</c:v>
                </c:pt>
                <c:pt idx="8">
                  <c:v>#N/A</c:v>
                </c:pt>
                <c:pt idx="9">
                  <c:v>0</c:v>
                </c:pt>
              </c:numCache>
            </c:numRef>
          </c:val>
          <c:extLst>
            <c:ext xmlns:c16="http://schemas.microsoft.com/office/drawing/2014/chart" uri="{C3380CC4-5D6E-409C-BE32-E72D297353CC}">
              <c16:uniqueId val="{00000003-A28B-4122-952E-09A1B73E20A6}"/>
            </c:ext>
          </c:extLst>
        </c:ser>
        <c:ser>
          <c:idx val="4"/>
          <c:order val="4"/>
          <c:tx>
            <c:strRef>
              <c:f>データシート!$A$31</c:f>
              <c:strCache>
                <c:ptCount val="1"/>
                <c:pt idx="0">
                  <c:v>駐車場特別会計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0.01</c:v>
                </c:pt>
                <c:pt idx="2">
                  <c:v>#N/A</c:v>
                </c:pt>
                <c:pt idx="3">
                  <c:v>0</c:v>
                </c:pt>
                <c:pt idx="4">
                  <c:v>#N/A</c:v>
                </c:pt>
                <c:pt idx="5">
                  <c:v>0.01</c:v>
                </c:pt>
                <c:pt idx="6">
                  <c:v>#N/A</c:v>
                </c:pt>
                <c:pt idx="7">
                  <c:v>0.01</c:v>
                </c:pt>
                <c:pt idx="8">
                  <c:v>#N/A</c:v>
                </c:pt>
                <c:pt idx="9">
                  <c:v>0.02</c:v>
                </c:pt>
              </c:numCache>
            </c:numRef>
          </c:val>
          <c:extLst>
            <c:ext xmlns:c16="http://schemas.microsoft.com/office/drawing/2014/chart" uri="{C3380CC4-5D6E-409C-BE32-E72D297353CC}">
              <c16:uniqueId val="{00000004-A28B-4122-952E-09A1B73E20A6}"/>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1.05</c:v>
                </c:pt>
                <c:pt idx="2">
                  <c:v>#N/A</c:v>
                </c:pt>
                <c:pt idx="3">
                  <c:v>0.75</c:v>
                </c:pt>
                <c:pt idx="4">
                  <c:v>#N/A</c:v>
                </c:pt>
                <c:pt idx="5">
                  <c:v>1.07</c:v>
                </c:pt>
                <c:pt idx="6">
                  <c:v>#N/A</c:v>
                </c:pt>
                <c:pt idx="7">
                  <c:v>0.98</c:v>
                </c:pt>
                <c:pt idx="8">
                  <c:v>#N/A</c:v>
                </c:pt>
                <c:pt idx="9">
                  <c:v>0.78</c:v>
                </c:pt>
              </c:numCache>
            </c:numRef>
          </c:val>
          <c:extLst>
            <c:ext xmlns:c16="http://schemas.microsoft.com/office/drawing/2014/chart" uri="{C3380CC4-5D6E-409C-BE32-E72D297353CC}">
              <c16:uniqueId val="{00000005-A28B-4122-952E-09A1B73E20A6}"/>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1.97</c:v>
                </c:pt>
                <c:pt idx="2">
                  <c:v>#N/A</c:v>
                </c:pt>
                <c:pt idx="3">
                  <c:v>2.66</c:v>
                </c:pt>
                <c:pt idx="4">
                  <c:v>#N/A</c:v>
                </c:pt>
                <c:pt idx="5">
                  <c:v>3.52</c:v>
                </c:pt>
                <c:pt idx="6">
                  <c:v>#N/A</c:v>
                </c:pt>
                <c:pt idx="7">
                  <c:v>4.01</c:v>
                </c:pt>
                <c:pt idx="8">
                  <c:v>#N/A</c:v>
                </c:pt>
                <c:pt idx="9">
                  <c:v>2.2200000000000002</c:v>
                </c:pt>
              </c:numCache>
            </c:numRef>
          </c:val>
          <c:extLst>
            <c:ext xmlns:c16="http://schemas.microsoft.com/office/drawing/2014/chart" uri="{C3380CC4-5D6E-409C-BE32-E72D297353CC}">
              <c16:uniqueId val="{00000006-A28B-4122-952E-09A1B73E20A6}"/>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0.88</c:v>
                </c:pt>
                <c:pt idx="2">
                  <c:v>#N/A</c:v>
                </c:pt>
                <c:pt idx="3">
                  <c:v>2.96</c:v>
                </c:pt>
                <c:pt idx="4">
                  <c:v>#N/A</c:v>
                </c:pt>
                <c:pt idx="5">
                  <c:v>0.78</c:v>
                </c:pt>
                <c:pt idx="6">
                  <c:v>#N/A</c:v>
                </c:pt>
                <c:pt idx="7">
                  <c:v>2.4900000000000002</c:v>
                </c:pt>
                <c:pt idx="8">
                  <c:v>#N/A</c:v>
                </c:pt>
                <c:pt idx="9">
                  <c:v>2.31</c:v>
                </c:pt>
              </c:numCache>
            </c:numRef>
          </c:val>
          <c:extLst>
            <c:ext xmlns:c16="http://schemas.microsoft.com/office/drawing/2014/chart" uri="{C3380CC4-5D6E-409C-BE32-E72D297353CC}">
              <c16:uniqueId val="{00000007-A28B-4122-952E-09A1B73E20A6}"/>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1.72</c:v>
                </c:pt>
                <c:pt idx="2">
                  <c:v>#N/A</c:v>
                </c:pt>
                <c:pt idx="3">
                  <c:v>2.2400000000000002</c:v>
                </c:pt>
                <c:pt idx="4">
                  <c:v>#N/A</c:v>
                </c:pt>
                <c:pt idx="5">
                  <c:v>2.54</c:v>
                </c:pt>
                <c:pt idx="6">
                  <c:v>#N/A</c:v>
                </c:pt>
                <c:pt idx="7">
                  <c:v>3.16</c:v>
                </c:pt>
                <c:pt idx="8">
                  <c:v>#N/A</c:v>
                </c:pt>
                <c:pt idx="9">
                  <c:v>4.45</c:v>
                </c:pt>
              </c:numCache>
            </c:numRef>
          </c:val>
          <c:extLst>
            <c:ext xmlns:c16="http://schemas.microsoft.com/office/drawing/2014/chart" uri="{C3380CC4-5D6E-409C-BE32-E72D297353CC}">
              <c16:uniqueId val="{00000008-A28B-4122-952E-09A1B73E20A6}"/>
            </c:ext>
          </c:extLst>
        </c:ser>
        <c:ser>
          <c:idx val="9"/>
          <c:order val="9"/>
          <c:tx>
            <c:strRef>
              <c:f>データシート!$A$36</c:f>
              <c:strCache>
                <c:ptCount val="1"/>
                <c:pt idx="0">
                  <c:v>モーターボート競走事業会計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124.27</c:v>
                </c:pt>
                <c:pt idx="2">
                  <c:v>#N/A</c:v>
                </c:pt>
                <c:pt idx="3">
                  <c:v>149.86000000000001</c:v>
                </c:pt>
                <c:pt idx="4">
                  <c:v>#N/A</c:v>
                </c:pt>
                <c:pt idx="5">
                  <c:v>161.96</c:v>
                </c:pt>
                <c:pt idx="6">
                  <c:v>#N/A</c:v>
                </c:pt>
                <c:pt idx="7">
                  <c:v>158.99</c:v>
                </c:pt>
                <c:pt idx="8">
                  <c:v>#N/A</c:v>
                </c:pt>
                <c:pt idx="9">
                  <c:v>167.6</c:v>
                </c:pt>
              </c:numCache>
            </c:numRef>
          </c:val>
          <c:extLst>
            <c:ext xmlns:c16="http://schemas.microsoft.com/office/drawing/2014/chart" uri="{C3380CC4-5D6E-409C-BE32-E72D297353CC}">
              <c16:uniqueId val="{00000009-A28B-4122-952E-09A1B73E20A6}"/>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4354</c:v>
                </c:pt>
                <c:pt idx="5">
                  <c:v>4341</c:v>
                </c:pt>
                <c:pt idx="8">
                  <c:v>4304</c:v>
                </c:pt>
                <c:pt idx="11">
                  <c:v>4089</c:v>
                </c:pt>
                <c:pt idx="14">
                  <c:v>4041</c:v>
                </c:pt>
              </c:numCache>
            </c:numRef>
          </c:val>
          <c:extLst>
            <c:ext xmlns:c16="http://schemas.microsoft.com/office/drawing/2014/chart" uri="{C3380CC4-5D6E-409C-BE32-E72D297353CC}">
              <c16:uniqueId val="{00000000-E188-486B-B040-634F18F85E0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E188-486B-B040-634F18F85E0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3</c:v>
                </c:pt>
                <c:pt idx="3">
                  <c:v>3</c:v>
                </c:pt>
                <c:pt idx="6">
                  <c:v>3</c:v>
                </c:pt>
                <c:pt idx="9">
                  <c:v>0</c:v>
                </c:pt>
                <c:pt idx="12">
                  <c:v>0</c:v>
                </c:pt>
              </c:numCache>
            </c:numRef>
          </c:val>
          <c:extLst>
            <c:ext xmlns:c16="http://schemas.microsoft.com/office/drawing/2014/chart" uri="{C3380CC4-5D6E-409C-BE32-E72D297353CC}">
              <c16:uniqueId val="{00000002-E188-486B-B040-634F18F85E0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65</c:v>
                </c:pt>
                <c:pt idx="3">
                  <c:v>67</c:v>
                </c:pt>
                <c:pt idx="6">
                  <c:v>111</c:v>
                </c:pt>
                <c:pt idx="9">
                  <c:v>52</c:v>
                </c:pt>
                <c:pt idx="12">
                  <c:v>57</c:v>
                </c:pt>
              </c:numCache>
            </c:numRef>
          </c:val>
          <c:extLst>
            <c:ext xmlns:c16="http://schemas.microsoft.com/office/drawing/2014/chart" uri="{C3380CC4-5D6E-409C-BE32-E72D297353CC}">
              <c16:uniqueId val="{00000003-E188-486B-B040-634F18F85E0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659</c:v>
                </c:pt>
                <c:pt idx="3">
                  <c:v>676</c:v>
                </c:pt>
                <c:pt idx="6">
                  <c:v>596</c:v>
                </c:pt>
                <c:pt idx="9">
                  <c:v>559</c:v>
                </c:pt>
                <c:pt idx="12">
                  <c:v>872</c:v>
                </c:pt>
              </c:numCache>
            </c:numRef>
          </c:val>
          <c:extLst>
            <c:ext xmlns:c16="http://schemas.microsoft.com/office/drawing/2014/chart" uri="{C3380CC4-5D6E-409C-BE32-E72D297353CC}">
              <c16:uniqueId val="{00000004-E188-486B-B040-634F18F85E0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188-486B-B040-634F18F85E0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188-486B-B040-634F18F85E0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5769</c:v>
                </c:pt>
                <c:pt idx="3">
                  <c:v>5849</c:v>
                </c:pt>
                <c:pt idx="6">
                  <c:v>5953</c:v>
                </c:pt>
                <c:pt idx="9">
                  <c:v>5887</c:v>
                </c:pt>
                <c:pt idx="12">
                  <c:v>6046</c:v>
                </c:pt>
              </c:numCache>
            </c:numRef>
          </c:val>
          <c:extLst>
            <c:ext xmlns:c16="http://schemas.microsoft.com/office/drawing/2014/chart" uri="{C3380CC4-5D6E-409C-BE32-E72D297353CC}">
              <c16:uniqueId val="{00000007-E188-486B-B040-634F18F85E06}"/>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2142</c:v>
                </c:pt>
                <c:pt idx="2">
                  <c:v>#N/A</c:v>
                </c:pt>
                <c:pt idx="3">
                  <c:v>#N/A</c:v>
                </c:pt>
                <c:pt idx="4">
                  <c:v>2254</c:v>
                </c:pt>
                <c:pt idx="5">
                  <c:v>#N/A</c:v>
                </c:pt>
                <c:pt idx="6">
                  <c:v>#N/A</c:v>
                </c:pt>
                <c:pt idx="7">
                  <c:v>2359</c:v>
                </c:pt>
                <c:pt idx="8">
                  <c:v>#N/A</c:v>
                </c:pt>
                <c:pt idx="9">
                  <c:v>#N/A</c:v>
                </c:pt>
                <c:pt idx="10">
                  <c:v>2409</c:v>
                </c:pt>
                <c:pt idx="11">
                  <c:v>#N/A</c:v>
                </c:pt>
                <c:pt idx="12">
                  <c:v>#N/A</c:v>
                </c:pt>
                <c:pt idx="13">
                  <c:v>2934</c:v>
                </c:pt>
                <c:pt idx="14">
                  <c:v>#N/A</c:v>
                </c:pt>
              </c:numCache>
            </c:numRef>
          </c:val>
          <c:smooth val="0"/>
          <c:extLst>
            <c:ext xmlns:c16="http://schemas.microsoft.com/office/drawing/2014/chart" uri="{C3380CC4-5D6E-409C-BE32-E72D297353CC}">
              <c16:uniqueId val="{00000008-E188-486B-B040-634F18F85E06}"/>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45945</c:v>
                </c:pt>
                <c:pt idx="5">
                  <c:v>44786</c:v>
                </c:pt>
                <c:pt idx="8">
                  <c:v>42514</c:v>
                </c:pt>
                <c:pt idx="11">
                  <c:v>41306</c:v>
                </c:pt>
                <c:pt idx="14">
                  <c:v>40747</c:v>
                </c:pt>
              </c:numCache>
            </c:numRef>
          </c:val>
          <c:extLst>
            <c:ext xmlns:c16="http://schemas.microsoft.com/office/drawing/2014/chart" uri="{C3380CC4-5D6E-409C-BE32-E72D297353CC}">
              <c16:uniqueId val="{00000000-F34F-4725-916F-E9FEE0C80C7E}"/>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779</c:v>
                </c:pt>
                <c:pt idx="5">
                  <c:v>1133</c:v>
                </c:pt>
                <c:pt idx="8">
                  <c:v>1350</c:v>
                </c:pt>
                <c:pt idx="11">
                  <c:v>1340</c:v>
                </c:pt>
                <c:pt idx="14">
                  <c:v>1616</c:v>
                </c:pt>
              </c:numCache>
            </c:numRef>
          </c:val>
          <c:extLst>
            <c:ext xmlns:c16="http://schemas.microsoft.com/office/drawing/2014/chart" uri="{C3380CC4-5D6E-409C-BE32-E72D297353CC}">
              <c16:uniqueId val="{00000001-F34F-4725-916F-E9FEE0C80C7E}"/>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21236</c:v>
                </c:pt>
                <c:pt idx="5">
                  <c:v>22554</c:v>
                </c:pt>
                <c:pt idx="8">
                  <c:v>29627</c:v>
                </c:pt>
                <c:pt idx="11">
                  <c:v>34173</c:v>
                </c:pt>
                <c:pt idx="14">
                  <c:v>35157</c:v>
                </c:pt>
              </c:numCache>
            </c:numRef>
          </c:val>
          <c:extLst>
            <c:ext xmlns:c16="http://schemas.microsoft.com/office/drawing/2014/chart" uri="{C3380CC4-5D6E-409C-BE32-E72D297353CC}">
              <c16:uniqueId val="{00000002-F34F-4725-916F-E9FEE0C80C7E}"/>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34F-4725-916F-E9FEE0C80C7E}"/>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34F-4725-916F-E9FEE0C80C7E}"/>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34F-4725-916F-E9FEE0C80C7E}"/>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5963</c:v>
                </c:pt>
                <c:pt idx="3">
                  <c:v>5863</c:v>
                </c:pt>
                <c:pt idx="6">
                  <c:v>5807</c:v>
                </c:pt>
                <c:pt idx="9">
                  <c:v>6077</c:v>
                </c:pt>
                <c:pt idx="12">
                  <c:v>6197</c:v>
                </c:pt>
              </c:numCache>
            </c:numRef>
          </c:val>
          <c:extLst>
            <c:ext xmlns:c16="http://schemas.microsoft.com/office/drawing/2014/chart" uri="{C3380CC4-5D6E-409C-BE32-E72D297353CC}">
              <c16:uniqueId val="{00000006-F34F-4725-916F-E9FEE0C80C7E}"/>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599</c:v>
                </c:pt>
                <c:pt idx="3">
                  <c:v>557</c:v>
                </c:pt>
                <c:pt idx="6">
                  <c:v>616</c:v>
                </c:pt>
                <c:pt idx="9">
                  <c:v>517</c:v>
                </c:pt>
                <c:pt idx="12">
                  <c:v>418</c:v>
                </c:pt>
              </c:numCache>
            </c:numRef>
          </c:val>
          <c:extLst>
            <c:ext xmlns:c16="http://schemas.microsoft.com/office/drawing/2014/chart" uri="{C3380CC4-5D6E-409C-BE32-E72D297353CC}">
              <c16:uniqueId val="{00000007-F34F-4725-916F-E9FEE0C80C7E}"/>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7128</c:v>
                </c:pt>
                <c:pt idx="3">
                  <c:v>8667</c:v>
                </c:pt>
                <c:pt idx="6">
                  <c:v>9286</c:v>
                </c:pt>
                <c:pt idx="9">
                  <c:v>9232</c:v>
                </c:pt>
                <c:pt idx="12">
                  <c:v>11430</c:v>
                </c:pt>
              </c:numCache>
            </c:numRef>
          </c:val>
          <c:extLst>
            <c:ext xmlns:c16="http://schemas.microsoft.com/office/drawing/2014/chart" uri="{C3380CC4-5D6E-409C-BE32-E72D297353CC}">
              <c16:uniqueId val="{00000008-F34F-4725-916F-E9FEE0C80C7E}"/>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964</c:v>
                </c:pt>
                <c:pt idx="3">
                  <c:v>826</c:v>
                </c:pt>
                <c:pt idx="6">
                  <c:v>514</c:v>
                </c:pt>
                <c:pt idx="9">
                  <c:v>437</c:v>
                </c:pt>
                <c:pt idx="12">
                  <c:v>424</c:v>
                </c:pt>
              </c:numCache>
            </c:numRef>
          </c:val>
          <c:extLst>
            <c:ext xmlns:c16="http://schemas.microsoft.com/office/drawing/2014/chart" uri="{C3380CC4-5D6E-409C-BE32-E72D297353CC}">
              <c16:uniqueId val="{00000009-F34F-4725-916F-E9FEE0C80C7E}"/>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58841</c:v>
                </c:pt>
                <c:pt idx="3">
                  <c:v>58057</c:v>
                </c:pt>
                <c:pt idx="6">
                  <c:v>57194</c:v>
                </c:pt>
                <c:pt idx="9">
                  <c:v>57169</c:v>
                </c:pt>
                <c:pt idx="12">
                  <c:v>59327</c:v>
                </c:pt>
              </c:numCache>
            </c:numRef>
          </c:val>
          <c:extLst>
            <c:ext xmlns:c16="http://schemas.microsoft.com/office/drawing/2014/chart" uri="{C3380CC4-5D6E-409C-BE32-E72D297353CC}">
              <c16:uniqueId val="{0000000A-F34F-4725-916F-E9FEE0C80C7E}"/>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5535</c:v>
                </c:pt>
                <c:pt idx="2">
                  <c:v>#N/A</c:v>
                </c:pt>
                <c:pt idx="3">
                  <c:v>#N/A</c:v>
                </c:pt>
                <c:pt idx="4">
                  <c:v>5499</c:v>
                </c:pt>
                <c:pt idx="5">
                  <c:v>#N/A</c:v>
                </c:pt>
                <c:pt idx="6">
                  <c:v>#N/A</c:v>
                </c:pt>
                <c:pt idx="7">
                  <c:v>0</c:v>
                </c:pt>
                <c:pt idx="8">
                  <c:v>#N/A</c:v>
                </c:pt>
                <c:pt idx="9">
                  <c:v>#N/A</c:v>
                </c:pt>
                <c:pt idx="10">
                  <c:v>0</c:v>
                </c:pt>
                <c:pt idx="11">
                  <c:v>#N/A</c:v>
                </c:pt>
                <c:pt idx="12">
                  <c:v>#N/A</c:v>
                </c:pt>
                <c:pt idx="13">
                  <c:v>275</c:v>
                </c:pt>
                <c:pt idx="14">
                  <c:v>#N/A</c:v>
                </c:pt>
              </c:numCache>
            </c:numRef>
          </c:val>
          <c:smooth val="0"/>
          <c:extLst>
            <c:ext xmlns:c16="http://schemas.microsoft.com/office/drawing/2014/chart" uri="{C3380CC4-5D6E-409C-BE32-E72D297353CC}">
              <c16:uniqueId val="{0000000B-F34F-4725-916F-E9FEE0C80C7E}"/>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5242</c:v>
                </c:pt>
                <c:pt idx="1">
                  <c:v>3919</c:v>
                </c:pt>
                <c:pt idx="2">
                  <c:v>3665</c:v>
                </c:pt>
              </c:numCache>
            </c:numRef>
          </c:val>
          <c:extLst>
            <c:ext xmlns:c16="http://schemas.microsoft.com/office/drawing/2014/chart" uri="{C3380CC4-5D6E-409C-BE32-E72D297353CC}">
              <c16:uniqueId val="{00000000-3719-4633-B795-66BCFB2831F7}"/>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543</c:v>
                </c:pt>
                <c:pt idx="1">
                  <c:v>673</c:v>
                </c:pt>
                <c:pt idx="2">
                  <c:v>765</c:v>
                </c:pt>
              </c:numCache>
            </c:numRef>
          </c:val>
          <c:extLst>
            <c:ext xmlns:c16="http://schemas.microsoft.com/office/drawing/2014/chart" uri="{C3380CC4-5D6E-409C-BE32-E72D297353CC}">
              <c16:uniqueId val="{00000001-3719-4633-B795-66BCFB2831F7}"/>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23749</c:v>
                </c:pt>
                <c:pt idx="1">
                  <c:v>29329</c:v>
                </c:pt>
                <c:pt idx="2">
                  <c:v>29926</c:v>
                </c:pt>
              </c:numCache>
            </c:numRef>
          </c:val>
          <c:extLst>
            <c:ext xmlns:c16="http://schemas.microsoft.com/office/drawing/2014/chart" uri="{C3380CC4-5D6E-409C-BE32-E72D297353CC}">
              <c16:uniqueId val="{00000002-3719-4633-B795-66BCFB2831F7}"/>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manualLayout>
                  <c:x val="0"/>
                  <c:y val="4.033290812203316E-3"/>
                </c:manualLayout>
              </c:layout>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{4AC36626-238D-49BE-B379-DA880628F544}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E610-4BD5-8430-C567CF8DA9B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{9CF6D440-0A1C-4901-A5E3-8DCD64006D45}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610-4BD5-8430-C567CF8DA9B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{5AC04009-26D1-491B-AA3D-C90869B3BA09}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610-4BD5-8430-C567CF8DA9B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{EC777F02-53D4-4188-AFED-D79FE543DA1D}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610-4BD5-8430-C567CF8DA9B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{B8B97185-C0F9-4D0A-9283-ED65A6B56685}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610-4BD5-8430-C567CF8DA9BC}"/>
                </c:ext>
              </c:extLst>
            </c:dLbl>
            <c:dLbl>
              <c:idx val="8"/>
              <c:layout>
                <c:manualLayout>
                  <c:x val="0"/>
                  <c:y val="-4.0332908122033984E-3"/>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{EA3B5582-9125-4BA7-AB9A-51925A68C48C}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E610-4BD5-8430-C567CF8DA9B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{94EEFD5C-CA6B-4C55-8D8F-64D83A083734}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E610-4BD5-8430-C567CF8DA9B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{94B8CD90-968D-4D54-A9E3-9A18789ADF28}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E610-4BD5-8430-C567CF8DA9BC}"/>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{99BB3508-F982-42BA-8AAC-66D376A78755}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E610-4BD5-8430-C567CF8DA9B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47</c:v>
                </c:pt>
                <c:pt idx="8">
                  <c:v>47.3</c:v>
                </c:pt>
                <c:pt idx="16">
                  <c:v>47.7</c:v>
                </c:pt>
                <c:pt idx="24">
                  <c:v>47.7</c:v>
                </c:pt>
                <c:pt idx="32">
                  <c:v>48.6</c:v>
                </c:pt>
              </c:numCache>
            </c:numRef>
          </c:xVal>
          <c:yVal>
            <c:numRef>
              <c:f>公会計指標分析・財政指標組合せ分析表!$BP$51:$DC$51</c:f>
              <c:numCache>
                <c:formatCode>#,##0.0;"▲ "#,##0.0</c:formatCode>
                <c:ptCount val="40"/>
                <c:pt idx="0">
                  <c:v>25.5</c:v>
                </c:pt>
                <c:pt idx="8">
                  <c:v>23.9</c:v>
                </c:pt>
                <c:pt idx="32">
                  <c:v>1.1000000000000001</c:v>
                </c:pt>
              </c:numCache>
            </c:numRef>
          </c:yVal>
          <c:smooth val="0"/>
          <c:extLst>
            <c:ext xmlns:c16="http://schemas.microsoft.com/office/drawing/2014/chart" uri="{C3380CC4-5D6E-409C-BE32-E72D297353CC}">
              <c16:uniqueId val="{00000009-E610-4BD5-8430-C567CF8DA9B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3.1359255137876504E-2"/>
                  <c:y val="-6.2654547611765393E-2"/>
                </c:manualLayout>
              </c:layout>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{DBC2C2B8-7349-4C07-B0DC-48B0CCF1ABE7}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E610-4BD5-8430-C567CF8DA9B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{4C212A83-73A9-4624-A013-DF5652F9DFC7}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610-4BD5-8430-C567CF8DA9B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{B5175246-97A6-4EF7-8A55-B4ABC0342B88}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610-4BD5-8430-C567CF8DA9B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{388CFC04-FC2E-4B80-86A6-10A00B42C7DB}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610-4BD5-8430-C567CF8DA9B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{8340836D-1FE6-413A-8515-6ED1F22E6742}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610-4BD5-8430-C567CF8DA9BC}"/>
                </c:ext>
              </c:extLst>
            </c:dLbl>
            <c:dLbl>
              <c:idx val="8"/>
              <c:layout>
                <c:manualLayout>
                  <c:x val="-3.2672246162591886E-2"/>
                  <c:y val="-6.6823181369137757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{A5895963-F4C9-41BE-9FC8-0AED149462D1}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E610-4BD5-8430-C567CF8DA9BC}"/>
                </c:ext>
              </c:extLst>
            </c:dLbl>
            <c:dLbl>
              <c:idx val="16"/>
              <c:layout>
                <c:manualLayout>
                  <c:x val="-3.2015750650234161E-2"/>
                  <c:y val="-8.0465998903757663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{9D0275FB-3034-43DA-B73F-73F53CD78C3A}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E610-4BD5-8430-C567CF8DA9BC}"/>
                </c:ext>
              </c:extLst>
            </c:dLbl>
            <c:dLbl>
              <c:idx val="24"/>
              <c:layout>
                <c:manualLayout>
                  <c:x val="-4.2679416139087059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{EF9ECE46-5491-4E99-BEAE-5F1821DDC2BC}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E610-4BD5-8430-C567CF8DA9BC}"/>
                </c:ext>
              </c:extLst>
            </c:dLbl>
            <c:dLbl>
              <c:idx val="32"/>
              <c:layout>
                <c:manualLayout>
                  <c:x val="-2.1352085161381259E-2"/>
                  <c:y val="-4.9012085307972714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{97EDC5BF-C719-4832-A4C9-70B173AC6FCA}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E610-4BD5-8430-C567CF8DA9B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61.9</c:v>
                </c:pt>
                <c:pt idx="8">
                  <c:v>62.8</c:v>
                </c:pt>
                <c:pt idx="16">
                  <c:v>64</c:v>
                </c:pt>
                <c:pt idx="24">
                  <c:v>65.3</c:v>
                </c:pt>
                <c:pt idx="32">
                  <c:v>65.099999999999994</c:v>
                </c:pt>
              </c:numCache>
            </c:numRef>
          </c:xVal>
          <c:yVal>
            <c:numRef>
              <c:f>公会計指標分析・財政指標組合せ分析表!$BP$55:$DC$55</c:f>
              <c:numCache>
                <c:formatCode>#,##0.0;"▲ "#,##0.0</c:formatCode>
                <c:ptCount val="40"/>
                <c:pt idx="0">
                  <c:v>5.9</c:v>
                </c:pt>
                <c:pt idx="8">
                  <c:v>4.0999999999999996</c:v>
                </c:pt>
                <c:pt idx="16">
                  <c:v>0</c:v>
                </c:pt>
                <c:pt idx="24">
                  <c:v>0</c:v>
                </c:pt>
                <c:pt idx="32">
                  <c:v>0.4</c:v>
                </c:pt>
              </c:numCache>
            </c:numRef>
          </c:yVal>
          <c:smooth val="0"/>
          <c:extLst>
            <c:ext xmlns:c16="http://schemas.microsoft.com/office/drawing/2014/chart" uri="{C3380CC4-5D6E-409C-BE32-E72D297353CC}">
              <c16:uniqueId val="{00000013-E610-4BD5-8430-C567CF8DA9BC}"/>
            </c:ext>
          </c:extLst>
        </c:ser>
        <c:dLbls>
          <c:showLegendKey val="0"/>
          <c:showVal val="1"/>
          <c:showCatName val="0"/>
          <c:showSerName val="0"/>
          <c:showPercent val="0"/>
          <c:showBubbleSize val="0"/>
        </c:dLbls>
        <c:axId val="46179840"/>
        <c:axId val="46181760"/>
      </c:scatterChart>
      <c:valAx>
        <c:axId val="46179840"/>
        <c:scaling>
          <c:orientation val="maxMin"/>
          <c:max val="70"/>
          <c:min val="4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{EFA6DBF3-FA8E-49B2-88FD-4751D808F3EC}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1767-4E97-9523-C67FCF8AA85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{A0F48CA2-0E0E-453D-B695-080D21A8865A}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767-4E97-9523-C67FCF8AA85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{7F11F1B7-CEBE-4FFF-8328-0225AD6EFF98}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767-4E97-9523-C67FCF8AA85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{2B2DB978-DD1B-4AB5-9E40-2BA039A1BCDB}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767-4E97-9523-C67FCF8AA85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{DEEC7EC3-2A71-419F-B0B1-17FB0EB37E98}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767-4E97-9523-C67FCF8AA850}"/>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{7A9B9955-8698-4349-A136-8F1F1AE1F9C9}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1767-4E97-9523-C67FCF8AA850}"/>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{8E82C465-BA9C-4EE8-82A1-B493CC5CE48D}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1767-4E97-9523-C67FCF8AA850}"/>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{28E776F6-5EBA-401C-ACEF-7029553B4246}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1767-4E97-9523-C67FCF8AA850}"/>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{4CA5934D-FCF7-42CE-A73F-508BC1FBC10E}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1767-4E97-9523-C67FCF8AA85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8.9</c:v>
                </c:pt>
                <c:pt idx="8">
                  <c:v>9.6</c:v>
                </c:pt>
                <c:pt idx="16">
                  <c:v>10</c:v>
                </c:pt>
                <c:pt idx="24">
                  <c:v>10.199999999999999</c:v>
                </c:pt>
                <c:pt idx="32">
                  <c:v>11</c:v>
                </c:pt>
              </c:numCache>
            </c:numRef>
          </c:xVal>
          <c:yVal>
            <c:numRef>
              <c:f>公会計指標分析・財政指標組合せ分析表!$BP$73:$DC$73</c:f>
              <c:numCache>
                <c:formatCode>#,##0.0;"▲ "#,##0.0</c:formatCode>
                <c:ptCount val="40"/>
                <c:pt idx="0">
                  <c:v>25.5</c:v>
                </c:pt>
                <c:pt idx="8">
                  <c:v>23.9</c:v>
                </c:pt>
                <c:pt idx="32">
                  <c:v>1.1000000000000001</c:v>
                </c:pt>
              </c:numCache>
            </c:numRef>
          </c:yVal>
          <c:smooth val="0"/>
          <c:extLst>
            <c:ext xmlns:c16="http://schemas.microsoft.com/office/drawing/2014/chart" uri="{C3380CC4-5D6E-409C-BE32-E72D297353CC}">
              <c16:uniqueId val="{00000009-1767-4E97-9523-C67FCF8AA850}"/>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0"/>
                  <c:y val="1.3899858004653323E-3"/>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{B72667E9-E4D9-4D5A-A42E-274606834736}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1767-4E97-9523-C67FCF8AA85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{3AEDE853-1C20-4B6B-859D-436A3B4FF3D9}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767-4E97-9523-C67FCF8AA85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{3FD1C0D6-E23D-411D-8302-487E141E03B1}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767-4E97-9523-C67FCF8AA85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{977E83FB-BA1F-42EC-9C94-F959487A3C03}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767-4E97-9523-C67FCF8AA85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{B79E8A3C-DAEC-4967-860A-DC83B3160DA7}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767-4E97-9523-C67FCF8AA850}"/>
                </c:ext>
              </c:extLst>
            </c:dLbl>
            <c:dLbl>
              <c:idx val="8"/>
              <c:layout>
                <c:manualLayout>
                  <c:x val="0"/>
                  <c:y val="-1.3899858004654119E-3"/>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{375D4E63-5C66-4EDB-8370-E50D20463B60}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1767-4E97-9523-C67FCF8AA850}"/>
                </c:ext>
              </c:extLst>
            </c:dLbl>
            <c:dLbl>
              <c:idx val="16"/>
              <c:layout>
                <c:manualLayout>
                  <c:x val="0"/>
                  <c:y val="-3.5076206909070234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{A9282B89-758D-41B3-BBB3-652ECD2EDDEC}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1767-4E97-9523-C67FCF8AA850}"/>
                </c:ext>
              </c:extLst>
            </c:dLbl>
            <c:dLbl>
              <c:idx val="24"/>
              <c:layout>
                <c:manualLayout>
                  <c:x val="0"/>
                  <c:y val="4.035462532887369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{F7AEB306-B611-4F31-A781-E2682908F20E}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1767-4E97-9523-C67FCF8AA850}"/>
                </c:ext>
              </c:extLst>
            </c:dLbl>
            <c:dLbl>
              <c:idx val="32"/>
              <c:layout>
                <c:manualLayout>
                  <c:x val="0"/>
                  <c:y val="-5.2780759322340791E-3"/>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{71267FC4-67CF-4F96-B386-873FD2CF7D6F}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1767-4E97-9523-C67FCF8AA85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5.2</c:v>
                </c:pt>
                <c:pt idx="8">
                  <c:v>5.0999999999999996</c:v>
                </c:pt>
                <c:pt idx="16">
                  <c:v>5.2</c:v>
                </c:pt>
                <c:pt idx="24">
                  <c:v>5.2</c:v>
                </c:pt>
                <c:pt idx="32">
                  <c:v>5.3</c:v>
                </c:pt>
              </c:numCache>
            </c:numRef>
          </c:xVal>
          <c:yVal>
            <c:numRef>
              <c:f>公会計指標分析・財政指標組合せ分析表!$BP$77:$DC$77</c:f>
              <c:numCache>
                <c:formatCode>#,##0.0;"▲ "#,##0.0</c:formatCode>
                <c:ptCount val="40"/>
                <c:pt idx="0">
                  <c:v>5.9</c:v>
                </c:pt>
                <c:pt idx="8">
                  <c:v>4.0999999999999996</c:v>
                </c:pt>
                <c:pt idx="16">
                  <c:v>0</c:v>
                </c:pt>
                <c:pt idx="24">
                  <c:v>0</c:v>
                </c:pt>
                <c:pt idx="32">
                  <c:v>0.4</c:v>
                </c:pt>
              </c:numCache>
            </c:numRef>
          </c:yVal>
          <c:smooth val="0"/>
          <c:extLst>
            <c:ext xmlns:c16="http://schemas.microsoft.com/office/drawing/2014/chart" uri="{C3380CC4-5D6E-409C-BE32-E72D297353CC}">
              <c16:uniqueId val="{00000013-1767-4E97-9523-C67FCF8AA850}"/>
            </c:ext>
          </c:extLst>
        </c:ser>
        <c:dLbls>
          <c:showLegendKey val="0"/>
          <c:showVal val="1"/>
          <c:showCatName val="0"/>
          <c:showSerName val="0"/>
          <c:showPercent val="0"/>
          <c:showBubbleSize val="0"/>
        </c:dLbls>
        <c:axId val="84219776"/>
        <c:axId val="84234240"/>
      </c:scatterChart>
      <c:valAx>
        <c:axId val="84219776"/>
        <c:scaling>
          <c:orientation val="maxMin"/>
          <c:max val="12"/>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香川県丸亀市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110,803
107,911
111.83
74,624,851
71,498,532
640,614
27,697,748
59,326,545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11.0
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では、各種交付金の増加などで基準財政収入額が増額となった一方で、こども子育て費や給与改定費が算定項目に追加されたことなどにより基準財政需要額も増額となった。基準財政収入額の増加に対し、基準財政需要額の増加が大きかったことから、単年度の指数は</a:t>
          </a:r>
          <a:r>
            <a:rPr kumimoji="1" lang="en-US" altLang="ja-JP" sz="1300">
              <a:latin typeface="ＭＳ Ｐゴシック" panose="020B0600070205080204" pitchFamily="50" charset="-128"/>
              <a:ea typeface="ＭＳ Ｐゴシック" panose="020B0600070205080204" pitchFamily="50" charset="-128"/>
            </a:rPr>
            <a:t>0.59</a:t>
          </a:r>
          <a:r>
            <a:rPr kumimoji="1" lang="ja-JP" altLang="en-US" sz="1300">
              <a:latin typeface="ＭＳ Ｐゴシック" panose="020B0600070205080204" pitchFamily="50" charset="-128"/>
              <a:ea typeface="ＭＳ Ｐゴシック" panose="020B0600070205080204" pitchFamily="50" charset="-128"/>
            </a:rPr>
            <a:t>となり前年度より</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ポイント下がったが、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ヵ年平均は令和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年度と同じ</a:t>
          </a:r>
          <a:r>
            <a:rPr kumimoji="1" lang="en-US" altLang="ja-JP" sz="1300">
              <a:latin typeface="ＭＳ Ｐゴシック" panose="020B0600070205080204" pitchFamily="50" charset="-128"/>
              <a:ea typeface="ＭＳ Ｐゴシック" panose="020B0600070205080204" pitchFamily="50" charset="-128"/>
            </a:rPr>
            <a:t>0.60</a:t>
          </a:r>
          <a:r>
            <a:rPr kumimoji="1" lang="ja-JP" altLang="en-US" sz="1300">
              <a:latin typeface="ＭＳ Ｐゴシック" panose="020B0600070205080204" pitchFamily="50" charset="-128"/>
              <a:ea typeface="ＭＳ Ｐゴシック" panose="020B0600070205080204" pitchFamily="50" charset="-128"/>
            </a:rPr>
            <a:t>となった。</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140607</xdr:rowOff>
    </xdr:from>
    <xdr:to>
      <xdr:col>23</xdr:col>
      <xdr:colOff>133350</xdr:colOff>
      <xdr:row>44</xdr:row>
      <xdr:rowOff>147865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312807"/>
          <a:ext cx="0" cy="13788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119942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63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147865</xdr:rowOff>
    </xdr:from>
    <xdr:to>
      <xdr:col>24</xdr:col>
      <xdr:colOff>12700</xdr:colOff>
      <xdr:row>44</xdr:row>
      <xdr:rowOff>147865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691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55534</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5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140607</xdr:rowOff>
    </xdr:from>
    <xdr:to>
      <xdr:col>24</xdr:col>
      <xdr:colOff>12700</xdr:colOff>
      <xdr:row>36</xdr:row>
      <xdr:rowOff>140607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31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129722</xdr:rowOff>
    </xdr:from>
    <xdr:to>
      <xdr:col>23</xdr:col>
      <xdr:colOff>133350</xdr:colOff>
      <xdr:row>43</xdr:row>
      <xdr:rowOff>129722</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50207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8362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0378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163285</xdr:rowOff>
    </xdr:from>
    <xdr:to>
      <xdr:col>23</xdr:col>
      <xdr:colOff>184150</xdr:colOff>
      <xdr:row>42</xdr:row>
      <xdr:rowOff>93435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95250</xdr:rowOff>
    </xdr:from>
    <xdr:to>
      <xdr:col>19</xdr:col>
      <xdr:colOff>133350</xdr:colOff>
      <xdr:row>43</xdr:row>
      <xdr:rowOff>129722</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467600"/>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163285</xdr:rowOff>
    </xdr:from>
    <xdr:to>
      <xdr:col>19</xdr:col>
      <xdr:colOff>184150</xdr:colOff>
      <xdr:row>42</xdr:row>
      <xdr:rowOff>93435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103612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9616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78015</xdr:rowOff>
    </xdr:from>
    <xdr:to>
      <xdr:col>15</xdr:col>
      <xdr:colOff>82550</xdr:colOff>
      <xdr:row>43</xdr:row>
      <xdr:rowOff>95250</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450365"/>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128815</xdr:rowOff>
    </xdr:from>
    <xdr:to>
      <xdr:col>15</xdr:col>
      <xdr:colOff>133350</xdr:colOff>
      <xdr:row>42</xdr:row>
      <xdr:rowOff>58965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69142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927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26307</xdr:rowOff>
    </xdr:from>
    <xdr:to>
      <xdr:col>11</xdr:col>
      <xdr:colOff>31750</xdr:colOff>
      <xdr:row>43</xdr:row>
      <xdr:rowOff>78015</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398657"/>
          <a:ext cx="889000" cy="51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111578</xdr:rowOff>
    </xdr:from>
    <xdr:to>
      <xdr:col>11</xdr:col>
      <xdr:colOff>82550</xdr:colOff>
      <xdr:row>42</xdr:row>
      <xdr:rowOff>41728</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51905</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6909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42635</xdr:rowOff>
    </xdr:from>
    <xdr:to>
      <xdr:col>7</xdr:col>
      <xdr:colOff>31750</xdr:colOff>
      <xdr:row>41</xdr:row>
      <xdr:rowOff>144235</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154412</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84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78922</xdr:rowOff>
    </xdr:from>
    <xdr:to>
      <xdr:col>23</xdr:col>
      <xdr:colOff>184150</xdr:colOff>
      <xdr:row>44</xdr:row>
      <xdr:rowOff>9072</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45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50999</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423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78922</xdr:rowOff>
    </xdr:from>
    <xdr:to>
      <xdr:col>19</xdr:col>
      <xdr:colOff>184150</xdr:colOff>
      <xdr:row>44</xdr:row>
      <xdr:rowOff>9072</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45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165299</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5376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44450</xdr:rowOff>
    </xdr:from>
    <xdr:to>
      <xdr:col>15</xdr:col>
      <xdr:colOff>133350</xdr:colOff>
      <xdr:row>43</xdr:row>
      <xdr:rowOff>146050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130827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27215</xdr:rowOff>
    </xdr:from>
    <xdr:to>
      <xdr:col>11</xdr:col>
      <xdr:colOff>82550</xdr:colOff>
      <xdr:row>43</xdr:row>
      <xdr:rowOff>128815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39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113592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485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146957</xdr:rowOff>
    </xdr:from>
    <xdr:to>
      <xdr:col>7</xdr:col>
      <xdr:colOff>31750</xdr:colOff>
      <xdr:row>43</xdr:row>
      <xdr:rowOff>77107</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34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61884</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43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令和３年度では、地方交付税や臨時財政対策債が大幅に増となった影響で、一時的に比率が改善したが、令和４年度以降は低下傾向となっている。</a:t>
          </a:r>
        </a:p>
        <a:p>
          <a:r>
            <a:rPr kumimoji="1" lang="ja-JP" altLang="en-US" sz="1300">
              <a:latin typeface="ＭＳ Ｐゴシック" panose="020B0600070205080204" pitchFamily="50" charset="-128"/>
              <a:ea typeface="ＭＳ Ｐゴシック" panose="020B0600070205080204" pitchFamily="50" charset="-128"/>
            </a:rPr>
            <a:t>　令和６年度では、各種交付金などの経常的収入が増加する一方で、義務的経費である人件費や扶助費、公債費に加え、労務費や物価の高騰の影響のほか、管理業務の見直しや情報化の推進などに伴い物件費や補助費等などの経常的経費も増加していることから、前年度から</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ポイント上昇した。</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69088</xdr:rowOff>
    </xdr:from>
    <xdr:to>
      <xdr:col>23</xdr:col>
      <xdr:colOff>133350</xdr:colOff>
      <xdr:row>67</xdr:row>
      <xdr:rowOff>12446</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013188"/>
          <a:ext cx="0" cy="14864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155973</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71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12446</xdr:rowOff>
    </xdr:from>
    <xdr:to>
      <xdr:col>24</xdr:col>
      <xdr:colOff>12700</xdr:colOff>
      <xdr:row>67</xdr:row>
      <xdr:rowOff>12446</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499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155465</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756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69088</xdr:rowOff>
    </xdr:from>
    <xdr:to>
      <xdr:col>24</xdr:col>
      <xdr:colOff>12700</xdr:colOff>
      <xdr:row>58</xdr:row>
      <xdr:rowOff>69088</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013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99822</xdr:rowOff>
    </xdr:from>
    <xdr:to>
      <xdr:col>23</xdr:col>
      <xdr:colOff>133350</xdr:colOff>
      <xdr:row>64</xdr:row>
      <xdr:rowOff>82804</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901172"/>
          <a:ext cx="838200" cy="154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130827</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589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114300</xdr:rowOff>
    </xdr:from>
    <xdr:to>
      <xdr:col>23</xdr:col>
      <xdr:colOff>184150</xdr:colOff>
      <xdr:row>63</xdr:row>
      <xdr:rowOff>44450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74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80518</xdr:rowOff>
    </xdr:from>
    <xdr:to>
      <xdr:col>19</xdr:col>
      <xdr:colOff>133350</xdr:colOff>
      <xdr:row>63</xdr:row>
      <xdr:rowOff>99822</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881868"/>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17780</xdr:rowOff>
    </xdr:from>
    <xdr:to>
      <xdr:col>19</xdr:col>
      <xdr:colOff>184150</xdr:colOff>
      <xdr:row>62</xdr:row>
      <xdr:rowOff>119380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64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129557</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416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148590</xdr:rowOff>
    </xdr:from>
    <xdr:to>
      <xdr:col>15</xdr:col>
      <xdr:colOff>82550</xdr:colOff>
      <xdr:row>63</xdr:row>
      <xdr:rowOff>80518</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264140"/>
          <a:ext cx="889000" cy="617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63754</xdr:rowOff>
    </xdr:from>
    <xdr:to>
      <xdr:col>15</xdr:col>
      <xdr:colOff>133350</xdr:colOff>
      <xdr:row>61</xdr:row>
      <xdr:rowOff>165354</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522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4081</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29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148590</xdr:rowOff>
    </xdr:from>
    <xdr:to>
      <xdr:col>11</xdr:col>
      <xdr:colOff>31750</xdr:colOff>
      <xdr:row>63</xdr:row>
      <xdr:rowOff>32258</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264140"/>
          <a:ext cx="889000" cy="569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30226</xdr:rowOff>
    </xdr:from>
    <xdr:to>
      <xdr:col>11</xdr:col>
      <xdr:colOff>82550</xdr:colOff>
      <xdr:row>59</xdr:row>
      <xdr:rowOff>131826</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145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142003</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9914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8128</xdr:rowOff>
    </xdr:from>
    <xdr:to>
      <xdr:col>7</xdr:col>
      <xdr:colOff>31750</xdr:colOff>
      <xdr:row>62</xdr:row>
      <xdr:rowOff>109728</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63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119905</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406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32004</xdr:rowOff>
    </xdr:from>
    <xdr:to>
      <xdr:col>23</xdr:col>
      <xdr:colOff>184150</xdr:colOff>
      <xdr:row>64</xdr:row>
      <xdr:rowOff>133604</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1004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4081</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976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49022</xdr:rowOff>
    </xdr:from>
    <xdr:to>
      <xdr:col>19</xdr:col>
      <xdr:colOff>184150</xdr:colOff>
      <xdr:row>63</xdr:row>
      <xdr:rowOff>150622</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850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135399</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9367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29718</xdr:rowOff>
    </xdr:from>
    <xdr:to>
      <xdr:col>15</xdr:col>
      <xdr:colOff>133350</xdr:colOff>
      <xdr:row>63</xdr:row>
      <xdr:rowOff>131318</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831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116095</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917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97790</xdr:rowOff>
    </xdr:from>
    <xdr:to>
      <xdr:col>11</xdr:col>
      <xdr:colOff>82550</xdr:colOff>
      <xdr:row>60</xdr:row>
      <xdr:rowOff>27940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21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12717</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299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152908</xdr:rowOff>
    </xdr:from>
    <xdr:to>
      <xdr:col>7</xdr:col>
      <xdr:colOff>31750</xdr:colOff>
      <xdr:row>63</xdr:row>
      <xdr:rowOff>83058</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782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67835</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869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[147,765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165,891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会計年度任用職員への勤勉手当の導入や定年退職年齢の延長に伴う経過措置による退職手当の計上などで人件費が増加したことに加え、労務費や物価の高騰の影響のほか、公共施設での包括管理の導入や情報化の推進などに伴う業務委託により物件費も増加した。一方で、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人当たりの額については、類似団体と同程度になっている。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38066</xdr:rowOff>
    </xdr:from>
    <xdr:to>
      <xdr:col>23</xdr:col>
      <xdr:colOff>133350</xdr:colOff>
      <xdr:row>89</xdr:row>
      <xdr:rowOff>17608</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925516"/>
          <a:ext cx="0" cy="13511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161135</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248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17608</xdr:rowOff>
    </xdr:from>
    <xdr:to>
      <xdr:col>24</xdr:col>
      <xdr:colOff>12700</xdr:colOff>
      <xdr:row>89</xdr:row>
      <xdr:rowOff>17608</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276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124443</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668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110,577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38066</xdr:rowOff>
    </xdr:from>
    <xdr:to>
      <xdr:col>24</xdr:col>
      <xdr:colOff>12700</xdr:colOff>
      <xdr:row>81</xdr:row>
      <xdr:rowOff>38066</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9255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139278</xdr:rowOff>
    </xdr:from>
    <xdr:to>
      <xdr:col>23</xdr:col>
      <xdr:colOff>133350</xdr:colOff>
      <xdr:row>84</xdr:row>
      <xdr:rowOff>164678</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369628"/>
          <a:ext cx="838200" cy="196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117288</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347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100761</xdr:rowOff>
    </xdr:from>
    <xdr:to>
      <xdr:col>23</xdr:col>
      <xdr:colOff>184150</xdr:colOff>
      <xdr:row>85</xdr:row>
      <xdr:rowOff>30911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502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103015</xdr:rowOff>
    </xdr:from>
    <xdr:to>
      <xdr:col>19</xdr:col>
      <xdr:colOff>133350</xdr:colOff>
      <xdr:row>83</xdr:row>
      <xdr:rowOff>139278</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3225800" y="14333365"/>
          <a:ext cx="889000" cy="36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96856</xdr:rowOff>
    </xdr:from>
    <xdr:to>
      <xdr:col>19</xdr:col>
      <xdr:colOff>184150</xdr:colOff>
      <xdr:row>84</xdr:row>
      <xdr:rowOff>27006</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327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11783</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4135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103015</xdr:rowOff>
    </xdr:from>
    <xdr:to>
      <xdr:col>15</xdr:col>
      <xdr:colOff>82550</xdr:colOff>
      <xdr:row>84</xdr:row>
      <xdr:rowOff>95786</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flipV="1">
          <a:off x="2336800" y="14333365"/>
          <a:ext cx="889000" cy="164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81722</xdr:rowOff>
    </xdr:from>
    <xdr:to>
      <xdr:col>15</xdr:col>
      <xdr:colOff>133350</xdr:colOff>
      <xdr:row>84</xdr:row>
      <xdr:rowOff>11872</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1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168099</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39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54003</xdr:rowOff>
    </xdr:from>
    <xdr:to>
      <xdr:col>11</xdr:col>
      <xdr:colOff>31750</xdr:colOff>
      <xdr:row>84</xdr:row>
      <xdr:rowOff>95786</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112903"/>
          <a:ext cx="889000" cy="384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16140</xdr:rowOff>
    </xdr:from>
    <xdr:to>
      <xdr:col>11</xdr:col>
      <xdr:colOff>82550</xdr:colOff>
      <xdr:row>83</xdr:row>
      <xdr:rowOff>117740</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24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127917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015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50774</xdr:rowOff>
    </xdr:from>
    <xdr:to>
      <xdr:col>7</xdr:col>
      <xdr:colOff>31750</xdr:colOff>
      <xdr:row>82</xdr:row>
      <xdr:rowOff>152374</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09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137151</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196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113878</xdr:rowOff>
    </xdr:from>
    <xdr:to>
      <xdr:col>23</xdr:col>
      <xdr:colOff>184150</xdr:colOff>
      <xdr:row>85</xdr:row>
      <xdr:rowOff>44028</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515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85955</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487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88478</xdr:rowOff>
    </xdr:from>
    <xdr:to>
      <xdr:col>19</xdr:col>
      <xdr:colOff>184150</xdr:colOff>
      <xdr:row>84</xdr:row>
      <xdr:rowOff>18628</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318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28805</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087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52215</xdr:rowOff>
    </xdr:from>
    <xdr:to>
      <xdr:col>15</xdr:col>
      <xdr:colOff>133350</xdr:colOff>
      <xdr:row>83</xdr:row>
      <xdr:rowOff>153815</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282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163992</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0514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84</xdr:row>
      <xdr:rowOff>44986</xdr:rowOff>
    </xdr:from>
    <xdr:to>
      <xdr:col>11</xdr:col>
      <xdr:colOff>82550</xdr:colOff>
      <xdr:row>84</xdr:row>
      <xdr:rowOff>146586</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446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131363</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533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3203</xdr:rowOff>
    </xdr:from>
    <xdr:to>
      <xdr:col>7</xdr:col>
      <xdr:colOff>31750</xdr:colOff>
      <xdr:row>82</xdr:row>
      <xdr:rowOff>104803</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062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114980</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8309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a:t>
          </a:r>
          <a:r>
            <a:rPr kumimoji="1" lang="ja-JP" altLang="en-US" sz="1300">
              <a:latin typeface="ＭＳ Ｐゴシック" panose="020B0600070205080204" pitchFamily="50" charset="-128"/>
              <a:ea typeface="ＭＳ Ｐゴシック" panose="020B0600070205080204" pitchFamily="50" charset="-128"/>
            </a:rPr>
            <a:t>経験年数ごとの区分において、給与水準が比較的低いものが多い状況であったことから、類似団体の平均値を下回っていたが、令和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年度は類似団体の平均値とほぼ同程度となった。</a:t>
          </a:r>
        </a:p>
        <a:p>
          <a:r>
            <a:rPr kumimoji="1" lang="ja-JP" altLang="en-US" sz="1300">
              <a:latin typeface="ＭＳ Ｐゴシック" panose="020B0600070205080204" pitchFamily="50" charset="-128"/>
              <a:ea typeface="ＭＳ Ｐゴシック" panose="020B0600070205080204" pitchFamily="50" charset="-128"/>
            </a:rPr>
            <a:t>　引き続き、国の給与制度に準拠しつつ、他団体の動向にも注視しながら、給与総額の管理に努める。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53975</xdr:rowOff>
    </xdr:from>
    <xdr:to>
      <xdr:col>81</xdr:col>
      <xdr:colOff>44450</xdr:colOff>
      <xdr:row>89</xdr:row>
      <xdr:rowOff>49741</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941425"/>
          <a:ext cx="0" cy="13673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21818</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2808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49741</xdr:rowOff>
    </xdr:from>
    <xdr:to>
      <xdr:col>81</xdr:col>
      <xdr:colOff>133350</xdr:colOff>
      <xdr:row>89</xdr:row>
      <xdr:rowOff>49741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308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140352</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684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53975</xdr:rowOff>
    </xdr:from>
    <xdr:to>
      <xdr:col>81</xdr:col>
      <xdr:colOff>133350</xdr:colOff>
      <xdr:row>81</xdr:row>
      <xdr:rowOff>53975</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941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21166</xdr:rowOff>
    </xdr:from>
    <xdr:to>
      <xdr:col>81</xdr:col>
      <xdr:colOff>44450</xdr:colOff>
      <xdr:row>86</xdr:row>
      <xdr:rowOff>41275</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179800" y="14765866"/>
          <a:ext cx="8382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2768</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7474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30691</xdr:rowOff>
    </xdr:from>
    <xdr:to>
      <xdr:col>81</xdr:col>
      <xdr:colOff>95250</xdr:colOff>
      <xdr:row>86</xdr:row>
      <xdr:rowOff>132291</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775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132291</xdr:rowOff>
    </xdr:from>
    <xdr:to>
      <xdr:col>77</xdr:col>
      <xdr:colOff>44450</xdr:colOff>
      <xdr:row>86</xdr:row>
      <xdr:rowOff>21166</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5290800" y="14705541"/>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50800</xdr:rowOff>
    </xdr:from>
    <xdr:to>
      <xdr:col>77</xdr:col>
      <xdr:colOff>95250</xdr:colOff>
      <xdr:row>86</xdr:row>
      <xdr:rowOff>152400</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137177</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88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132291</xdr:rowOff>
    </xdr:from>
    <xdr:to>
      <xdr:col>72</xdr:col>
      <xdr:colOff>203200</xdr:colOff>
      <xdr:row>86</xdr:row>
      <xdr:rowOff>101600</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4401800" y="14705541"/>
          <a:ext cx="889000" cy="140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91016</xdr:rowOff>
    </xdr:from>
    <xdr:to>
      <xdr:col>73</xdr:col>
      <xdr:colOff>44450</xdr:colOff>
      <xdr:row>87</xdr:row>
      <xdr:rowOff>21166</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83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5943</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922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101600</xdr:rowOff>
    </xdr:from>
    <xdr:to>
      <xdr:col>68</xdr:col>
      <xdr:colOff>152400</xdr:colOff>
      <xdr:row>86</xdr:row>
      <xdr:rowOff>141816</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flipV="1">
          <a:off x="13512800" y="14846300"/>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111125</xdr:rowOff>
    </xdr:from>
    <xdr:to>
      <xdr:col>68</xdr:col>
      <xdr:colOff>203200</xdr:colOff>
      <xdr:row>87</xdr:row>
      <xdr:rowOff>41275</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85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26052</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94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151341</xdr:rowOff>
    </xdr:from>
    <xdr:to>
      <xdr:col>64</xdr:col>
      <xdr:colOff>152400</xdr:colOff>
      <xdr:row>87</xdr:row>
      <xdr:rowOff>81491</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896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66268</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982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161925</xdr:rowOff>
    </xdr:from>
    <xdr:to>
      <xdr:col>81</xdr:col>
      <xdr:colOff>95250</xdr:colOff>
      <xdr:row>86</xdr:row>
      <xdr:rowOff>92075</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73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7002</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580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141816</xdr:rowOff>
    </xdr:from>
    <xdr:to>
      <xdr:col>77</xdr:col>
      <xdr:colOff>95250</xdr:colOff>
      <xdr:row>86</xdr:row>
      <xdr:rowOff>71966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715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82143</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44839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81491</xdr:rowOff>
    </xdr:from>
    <xdr:to>
      <xdr:col>73</xdr:col>
      <xdr:colOff>44450</xdr:colOff>
      <xdr:row>86</xdr:row>
      <xdr:rowOff>11641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654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21818</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44236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50800</xdr:rowOff>
    </xdr:from>
    <xdr:to>
      <xdr:col>68</xdr:col>
      <xdr:colOff>203200</xdr:colOff>
      <xdr:row>86</xdr:row>
      <xdr:rowOff>152400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162577</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91016</xdr:rowOff>
    </xdr:from>
    <xdr:to>
      <xdr:col>64</xdr:col>
      <xdr:colOff>152400</xdr:colOff>
      <xdr:row>87</xdr:row>
      <xdr:rowOff>21166</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4835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31343</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4604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公立保育所などの施設数が多いことや、一部業務を直営で実施していることなどから、民生・衛生部門の職員数が多く、類似団体の平均値よりも高い数値での推移が続いている。</a:t>
          </a:r>
        </a:p>
        <a:p>
          <a:r>
            <a:rPr kumimoji="1" lang="ja-JP" altLang="en-US" sz="1300">
              <a:latin typeface="ＭＳ Ｐゴシック" panose="020B0600070205080204" pitchFamily="50" charset="-128"/>
              <a:ea typeface="ＭＳ Ｐゴシック" panose="020B0600070205080204" pitchFamily="50" charset="-128"/>
            </a:rPr>
            <a:t>　今後も「丸亀市定員適正化計画」に基づき、本市の実情や特色を踏まえながら職員数の適正化に努める。また、物価高騰や人件費の上昇による委託料等の増加も見込まれるが、定員管理の観点から、民間委託も含めて業務のあり方を検討していく。</a:t>
          </a: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8" name="定員管理の状況グラフ枠">
          <a:extLst>
            <a:ext uri="{FF2B5EF4-FFF2-40B4-BE49-F238E27FC236}">
              <a16:creationId xmlns:a16="http://schemas.microsoft.com/office/drawing/2014/main" id="{00000000-0008-0000-0300-00003E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51163</xdr:rowOff>
    </xdr:from>
    <xdr:to>
      <xdr:col>81</xdr:col>
      <xdr:colOff>44450</xdr:colOff>
      <xdr:row>67</xdr:row>
      <xdr:rowOff>7620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7018000" y="9995263"/>
          <a:ext cx="0" cy="14995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151147</xdr:rowOff>
    </xdr:from>
    <xdr:ext cx="762000" cy="259045"/>
    <xdr:sp macro="" textlink="">
      <xdr:nvSpPr>
        <xdr:cNvPr id="320" name="定員管理の状況最小値テキスト">
          <a:extLst>
            <a:ext uri="{FF2B5EF4-FFF2-40B4-BE49-F238E27FC236}">
              <a16:creationId xmlns:a16="http://schemas.microsoft.com/office/drawing/2014/main" id="{00000000-0008-0000-0300-000040010000}"/>
            </a:ext>
          </a:extLst>
        </xdr:cNvPr>
        <xdr:cNvSpPr txBox="1"/>
      </xdr:nvSpPr>
      <xdr:spPr>
        <a:xfrm>
          <a:off x="17106900" y="11466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7620</xdr:rowOff>
    </xdr:from>
    <xdr:to>
      <xdr:col>81</xdr:col>
      <xdr:colOff>133350</xdr:colOff>
      <xdr:row>67</xdr:row>
      <xdr:rowOff>7620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1494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137540</xdr:rowOff>
    </xdr:from>
    <xdr:ext cx="762000" cy="259045"/>
    <xdr:sp macro="" textlink="">
      <xdr:nvSpPr>
        <xdr:cNvPr id="322" name="定員管理の状況最大値テキスト">
          <a:extLst>
            <a:ext uri="{FF2B5EF4-FFF2-40B4-BE49-F238E27FC236}">
              <a16:creationId xmlns:a16="http://schemas.microsoft.com/office/drawing/2014/main" id="{00000000-0008-0000-0300-000042010000}"/>
            </a:ext>
          </a:extLst>
        </xdr:cNvPr>
        <xdr:cNvSpPr txBox="1"/>
      </xdr:nvSpPr>
      <xdr:spPr>
        <a:xfrm>
          <a:off x="17106900" y="9738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51163</xdr:rowOff>
    </xdr:from>
    <xdr:to>
      <xdr:col>81</xdr:col>
      <xdr:colOff>133350</xdr:colOff>
      <xdr:row>58</xdr:row>
      <xdr:rowOff>51163</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9995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10885</xdr:rowOff>
    </xdr:from>
    <xdr:to>
      <xdr:col>81</xdr:col>
      <xdr:colOff>44450</xdr:colOff>
      <xdr:row>63</xdr:row>
      <xdr:rowOff>35016</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flipV="1">
          <a:off x="16179800" y="10812235"/>
          <a:ext cx="8382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160944</xdr:rowOff>
    </xdr:from>
    <xdr:ext cx="762000" cy="259045"/>
    <xdr:sp macro="" textlink="">
      <xdr:nvSpPr>
        <xdr:cNvPr id="325" name="定員管理の状況平均値テキスト">
          <a:extLst>
            <a:ext uri="{FF2B5EF4-FFF2-40B4-BE49-F238E27FC236}">
              <a16:creationId xmlns:a16="http://schemas.microsoft.com/office/drawing/2014/main" id="{00000000-0008-0000-0300-000045010000}"/>
            </a:ext>
          </a:extLst>
        </xdr:cNvPr>
        <xdr:cNvSpPr txBox="1"/>
      </xdr:nvSpPr>
      <xdr:spPr>
        <a:xfrm>
          <a:off x="17106900" y="10447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144417</xdr:rowOff>
    </xdr:from>
    <xdr:to>
      <xdr:col>81</xdr:col>
      <xdr:colOff>95250</xdr:colOff>
      <xdr:row>62</xdr:row>
      <xdr:rowOff>74567</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967200" y="10602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10885</xdr:rowOff>
    </xdr:from>
    <xdr:to>
      <xdr:col>77</xdr:col>
      <xdr:colOff>44450</xdr:colOff>
      <xdr:row>63</xdr:row>
      <xdr:rowOff>35016</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5290800" y="10812235"/>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82369</xdr:rowOff>
    </xdr:from>
    <xdr:to>
      <xdr:col>77</xdr:col>
      <xdr:colOff>95250</xdr:colOff>
      <xdr:row>62</xdr:row>
      <xdr:rowOff>12519</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129000" y="10540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22696</xdr:rowOff>
    </xdr:from>
    <xdr:ext cx="7366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798800" y="103096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10885</xdr:rowOff>
    </xdr:from>
    <xdr:to>
      <xdr:col>72</xdr:col>
      <xdr:colOff>203200</xdr:colOff>
      <xdr:row>63</xdr:row>
      <xdr:rowOff>14333</xdr:rowOff>
    </xdr:to>
    <xdr:cxnSp macro="">
      <xdr:nvCxnSpPr>
        <xdr:cNvPr id="330" name="直線コネクタ 329">
          <a:extLst>
            <a:ext uri="{FF2B5EF4-FFF2-40B4-BE49-F238E27FC236}">
              <a16:creationId xmlns:a16="http://schemas.microsoft.com/office/drawing/2014/main" id="{00000000-0008-0000-0300-00004A010000}"/>
            </a:ext>
          </a:extLst>
        </xdr:cNvPr>
        <xdr:cNvCxnSpPr/>
      </xdr:nvCxnSpPr>
      <xdr:spPr>
        <a:xfrm flipV="1">
          <a:off x="14401800" y="10812235"/>
          <a:ext cx="889000" cy="3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51344</xdr:rowOff>
    </xdr:from>
    <xdr:to>
      <xdr:col>73</xdr:col>
      <xdr:colOff>44450</xdr:colOff>
      <xdr:row>61</xdr:row>
      <xdr:rowOff>152944</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5240000" y="10509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163121</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909800" y="10278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63</xdr:row>
      <xdr:rowOff>7438</xdr:rowOff>
    </xdr:from>
    <xdr:to>
      <xdr:col>68</xdr:col>
      <xdr:colOff>152400</xdr:colOff>
      <xdr:row>63</xdr:row>
      <xdr:rowOff>14333</xdr:rowOff>
    </xdr:to>
    <xdr:cxnSp macro="">
      <xdr:nvCxnSpPr>
        <xdr:cNvPr id="333" name="直線コネクタ 332">
          <a:extLst>
            <a:ext uri="{FF2B5EF4-FFF2-40B4-BE49-F238E27FC236}">
              <a16:creationId xmlns:a16="http://schemas.microsoft.com/office/drawing/2014/main" id="{00000000-0008-0000-0300-00004D010000}"/>
            </a:ext>
          </a:extLst>
        </xdr:cNvPr>
        <xdr:cNvCxnSpPr/>
      </xdr:nvCxnSpPr>
      <xdr:spPr>
        <a:xfrm>
          <a:off x="13512800" y="10808788"/>
          <a:ext cx="889000" cy="6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41003</xdr:rowOff>
    </xdr:from>
    <xdr:to>
      <xdr:col>68</xdr:col>
      <xdr:colOff>203200</xdr:colOff>
      <xdr:row>61</xdr:row>
      <xdr:rowOff>142603</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4351000" y="1049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152780</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4020800" y="102683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129722</xdr:rowOff>
    </xdr:from>
    <xdr:to>
      <xdr:col>64</xdr:col>
      <xdr:colOff>152400</xdr:colOff>
      <xdr:row>61</xdr:row>
      <xdr:rowOff>59872</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3462000" y="10416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70049</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131800" y="10185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131535</xdr:rowOff>
    </xdr:from>
    <xdr:to>
      <xdr:col>81</xdr:col>
      <xdr:colOff>95250</xdr:colOff>
      <xdr:row>63</xdr:row>
      <xdr:rowOff>61685</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967200" y="1076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103612</xdr:rowOff>
    </xdr:from>
    <xdr:ext cx="762000" cy="259045"/>
    <xdr:sp macro="" textlink="">
      <xdr:nvSpPr>
        <xdr:cNvPr id="344" name="定員管理の状況該当値テキスト">
          <a:extLst>
            <a:ext uri="{FF2B5EF4-FFF2-40B4-BE49-F238E27FC236}">
              <a16:creationId xmlns:a16="http://schemas.microsoft.com/office/drawing/2014/main" id="{00000000-0008-0000-0300-000058010000}"/>
            </a:ext>
          </a:extLst>
        </xdr:cNvPr>
        <xdr:cNvSpPr txBox="1"/>
      </xdr:nvSpPr>
      <xdr:spPr>
        <a:xfrm>
          <a:off x="17106900" y="10733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155666</xdr:rowOff>
    </xdr:from>
    <xdr:to>
      <xdr:col>77</xdr:col>
      <xdr:colOff>95250</xdr:colOff>
      <xdr:row>63</xdr:row>
      <xdr:rowOff>85816</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129000" y="10785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70593</xdr:rowOff>
    </xdr:from>
    <xdr:ext cx="7366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798800" y="108719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131535</xdr:rowOff>
    </xdr:from>
    <xdr:to>
      <xdr:col>73</xdr:col>
      <xdr:colOff>44450</xdr:colOff>
      <xdr:row>63</xdr:row>
      <xdr:rowOff>61685</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5240000" y="1076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46462</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909800" y="108478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134983</xdr:rowOff>
    </xdr:from>
    <xdr:to>
      <xdr:col>68</xdr:col>
      <xdr:colOff>203200</xdr:colOff>
      <xdr:row>63</xdr:row>
      <xdr:rowOff>65133</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4351000" y="10764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49910</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020800" y="10851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128088</xdr:rowOff>
    </xdr:from>
    <xdr:to>
      <xdr:col>64</xdr:col>
      <xdr:colOff>152400</xdr:colOff>
      <xdr:row>63</xdr:row>
      <xdr:rowOff>58238</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3462000" y="10757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43015</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131800" y="10844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これまでに学校施設整備などの財源として市債を活用してきたため、公債費は増加傾向にある。</a:t>
          </a:r>
        </a:p>
        <a:p>
          <a:r>
            <a:rPr kumimoji="1" lang="ja-JP" altLang="en-US" sz="1300">
              <a:latin typeface="ＭＳ Ｐゴシック" panose="020B0600070205080204" pitchFamily="50" charset="-128"/>
              <a:ea typeface="ＭＳ Ｐゴシック" panose="020B0600070205080204" pitchFamily="50" charset="-128"/>
            </a:rPr>
            <a:t>　今後も新市民会館建設など市債を活用する予定の事業が多くあり、引き続き公債費は高い水準で推移すると見込んでいるため、比率の動向を注視しながら、できる限り交付税措置の有利な市債を活用するほか、基金の有効活用や普通建設事業の平準化、事業費の縮減などに努める。</a:t>
          </a:r>
        </a:p>
      </xdr:txBody>
    </xdr:sp>
    <xdr:clientData/>
  </xdr:twoCellAnchor>
  <xdr:oneCellAnchor>
    <xdr:from>
      <xdr:col>61</xdr:col>
      <xdr:colOff>6350</xdr:colOff>
      <xdr:row>32</xdr:row>
      <xdr:rowOff>101600</xdr:rowOff>
    </xdr:from>
    <xdr:ext cx="298543" cy="225703"/>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0" name="公債費負担の状況グラフ枠">
          <a:extLst>
            <a:ext uri="{FF2B5EF4-FFF2-40B4-BE49-F238E27FC236}">
              <a16:creationId xmlns:a16="http://schemas.microsoft.com/office/drawing/2014/main" id="{00000000-0008-0000-0300-00007C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166511</xdr:rowOff>
    </xdr:from>
    <xdr:to>
      <xdr:col>81</xdr:col>
      <xdr:colOff>44450</xdr:colOff>
      <xdr:row>44</xdr:row>
      <xdr:rowOff>111478</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7018000" y="6167261"/>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83555</xdr:rowOff>
    </xdr:from>
    <xdr:ext cx="762000" cy="259045"/>
    <xdr:sp macro="" textlink="">
      <xdr:nvSpPr>
        <xdr:cNvPr id="382" name="公債費負担の状況最小値テキスト">
          <a:extLst>
            <a:ext uri="{FF2B5EF4-FFF2-40B4-BE49-F238E27FC236}">
              <a16:creationId xmlns:a16="http://schemas.microsoft.com/office/drawing/2014/main" id="{00000000-0008-0000-0300-00007E010000}"/>
            </a:ext>
          </a:extLst>
        </xdr:cNvPr>
        <xdr:cNvSpPr txBox="1"/>
      </xdr:nvSpPr>
      <xdr:spPr>
        <a:xfrm>
          <a:off x="17106900" y="7627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111478</xdr:rowOff>
    </xdr:from>
    <xdr:to>
      <xdr:col>81</xdr:col>
      <xdr:colOff>133350</xdr:colOff>
      <xdr:row>44</xdr:row>
      <xdr:rowOff>111478</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6929100" y="7655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81438</xdr:rowOff>
    </xdr:from>
    <xdr:ext cx="762000" cy="259045"/>
    <xdr:sp macro="" textlink="">
      <xdr:nvSpPr>
        <xdr:cNvPr id="384" name="公債費負担の状況最大値テキスト">
          <a:extLst>
            <a:ext uri="{FF2B5EF4-FFF2-40B4-BE49-F238E27FC236}">
              <a16:creationId xmlns:a16="http://schemas.microsoft.com/office/drawing/2014/main" id="{00000000-0008-0000-0300-000080010000}"/>
            </a:ext>
          </a:extLst>
        </xdr:cNvPr>
        <xdr:cNvSpPr txBox="1"/>
      </xdr:nvSpPr>
      <xdr:spPr>
        <a:xfrm>
          <a:off x="17106900" y="5910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166511</xdr:rowOff>
    </xdr:from>
    <xdr:to>
      <xdr:col>81</xdr:col>
      <xdr:colOff>133350</xdr:colOff>
      <xdr:row>35</xdr:row>
      <xdr:rowOff>166511</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929100" y="6167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44</xdr:row>
      <xdr:rowOff>4233</xdr:rowOff>
    </xdr:from>
    <xdr:to>
      <xdr:col>81</xdr:col>
      <xdr:colOff>44450</xdr:colOff>
      <xdr:row>44</xdr:row>
      <xdr:rowOff>111478</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179800" y="7548033"/>
          <a:ext cx="838200" cy="107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38</xdr:row>
      <xdr:rowOff>170338</xdr:rowOff>
    </xdr:from>
    <xdr:ext cx="762000" cy="259045"/>
    <xdr:sp macro="" textlink="">
      <xdr:nvSpPr>
        <xdr:cNvPr id="387" name="公債費負担の状況平均値テキスト">
          <a:extLst>
            <a:ext uri="{FF2B5EF4-FFF2-40B4-BE49-F238E27FC236}">
              <a16:creationId xmlns:a16="http://schemas.microsoft.com/office/drawing/2014/main" id="{00000000-0008-0000-0300-000083010000}"/>
            </a:ext>
          </a:extLst>
        </xdr:cNvPr>
        <xdr:cNvSpPr txBox="1"/>
      </xdr:nvSpPr>
      <xdr:spPr>
        <a:xfrm>
          <a:off x="17106900" y="6685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153811</xdr:rowOff>
    </xdr:from>
    <xdr:to>
      <xdr:col>81</xdr:col>
      <xdr:colOff>95250</xdr:colOff>
      <xdr:row>40</xdr:row>
      <xdr:rowOff>83961</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69672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148872</xdr:rowOff>
    </xdr:from>
    <xdr:to>
      <xdr:col>77</xdr:col>
      <xdr:colOff>44450</xdr:colOff>
      <xdr:row>44</xdr:row>
      <xdr:rowOff>4233</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5290800" y="7521222"/>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140405</xdr:rowOff>
    </xdr:from>
    <xdr:to>
      <xdr:col>77</xdr:col>
      <xdr:colOff>95250</xdr:colOff>
      <xdr:row>40</xdr:row>
      <xdr:rowOff>70555</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6129000" y="682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80732</xdr:rowOff>
    </xdr:from>
    <xdr:ext cx="7366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798800" y="65958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95250</xdr:rowOff>
    </xdr:from>
    <xdr:to>
      <xdr:col>72</xdr:col>
      <xdr:colOff>203200</xdr:colOff>
      <xdr:row>43</xdr:row>
      <xdr:rowOff>148872</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a:off x="14401800" y="7467600"/>
          <a:ext cx="8890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140405</xdr:rowOff>
    </xdr:from>
    <xdr:to>
      <xdr:col>73</xdr:col>
      <xdr:colOff>44450</xdr:colOff>
      <xdr:row>40</xdr:row>
      <xdr:rowOff>70555</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5240000" y="682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80732</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909800" y="6595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1411</xdr:rowOff>
    </xdr:from>
    <xdr:to>
      <xdr:col>68</xdr:col>
      <xdr:colOff>152400</xdr:colOff>
      <xdr:row>43</xdr:row>
      <xdr:rowOff>95250</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a:off x="13512800" y="7373761"/>
          <a:ext cx="889000" cy="9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127000</xdr:rowOff>
    </xdr:from>
    <xdr:to>
      <xdr:col>68</xdr:col>
      <xdr:colOff>203200</xdr:colOff>
      <xdr:row>40</xdr:row>
      <xdr:rowOff>57150</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4351000" y="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67327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0208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140405</xdr:rowOff>
    </xdr:from>
    <xdr:to>
      <xdr:col>64</xdr:col>
      <xdr:colOff>152400</xdr:colOff>
      <xdr:row>40</xdr:row>
      <xdr:rowOff>70555</xdr:rowOff>
    </xdr:to>
    <xdr:sp macro="" textlink="">
      <xdr:nvSpPr>
        <xdr:cNvPr id="398" name="フローチャート: 判断 397">
          <a:extLst>
            <a:ext uri="{FF2B5EF4-FFF2-40B4-BE49-F238E27FC236}">
              <a16:creationId xmlns:a16="http://schemas.microsoft.com/office/drawing/2014/main" id="{00000000-0008-0000-0300-00008E010000}"/>
            </a:ext>
          </a:extLst>
        </xdr:cNvPr>
        <xdr:cNvSpPr/>
      </xdr:nvSpPr>
      <xdr:spPr>
        <a:xfrm>
          <a:off x="13462000" y="682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80732</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131800" y="6595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44</xdr:row>
      <xdr:rowOff>60678</xdr:rowOff>
    </xdr:from>
    <xdr:to>
      <xdr:col>81</xdr:col>
      <xdr:colOff>95250</xdr:colOff>
      <xdr:row>44</xdr:row>
      <xdr:rowOff>162278</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6967200" y="7604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128005</xdr:rowOff>
    </xdr:from>
    <xdr:ext cx="762000" cy="259045"/>
    <xdr:sp macro="" textlink="">
      <xdr:nvSpPr>
        <xdr:cNvPr id="406" name="公債費負担の状況該当値テキスト">
          <a:extLst>
            <a:ext uri="{FF2B5EF4-FFF2-40B4-BE49-F238E27FC236}">
              <a16:creationId xmlns:a16="http://schemas.microsoft.com/office/drawing/2014/main" id="{00000000-0008-0000-0300-000096010000}"/>
            </a:ext>
          </a:extLst>
        </xdr:cNvPr>
        <xdr:cNvSpPr txBox="1"/>
      </xdr:nvSpPr>
      <xdr:spPr>
        <a:xfrm>
          <a:off x="17106900" y="7500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124883</xdr:rowOff>
    </xdr:from>
    <xdr:to>
      <xdr:col>77</xdr:col>
      <xdr:colOff>95250</xdr:colOff>
      <xdr:row>44</xdr:row>
      <xdr:rowOff>55033</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6129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44</xdr:row>
      <xdr:rowOff>39810</xdr:rowOff>
    </xdr:from>
    <xdr:ext cx="7366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5798800" y="75836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98072</xdr:rowOff>
    </xdr:from>
    <xdr:to>
      <xdr:col>73</xdr:col>
      <xdr:colOff>44450</xdr:colOff>
      <xdr:row>44</xdr:row>
      <xdr:rowOff>28222</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5240000" y="7470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44</xdr:row>
      <xdr:rowOff>12999</xdr:rowOff>
    </xdr:from>
    <xdr:ext cx="7620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4909800" y="7556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43</xdr:row>
      <xdr:rowOff>44450</xdr:rowOff>
    </xdr:from>
    <xdr:to>
      <xdr:col>68</xdr:col>
      <xdr:colOff>203200</xdr:colOff>
      <xdr:row>43</xdr:row>
      <xdr:rowOff>146050</xdr:rowOff>
    </xdr:to>
    <xdr:sp macro="" textlink="">
      <xdr:nvSpPr>
        <xdr:cNvPr id="411" name="楕円 410">
          <a:extLst>
            <a:ext uri="{FF2B5EF4-FFF2-40B4-BE49-F238E27FC236}">
              <a16:creationId xmlns:a16="http://schemas.microsoft.com/office/drawing/2014/main" id="{00000000-0008-0000-0300-00009B010000}"/>
            </a:ext>
          </a:extLst>
        </xdr:cNvPr>
        <xdr:cNvSpPr/>
      </xdr:nvSpPr>
      <xdr:spPr>
        <a:xfrm>
          <a:off x="14351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130827</xdr:rowOff>
    </xdr:from>
    <xdr:ext cx="762000" cy="25904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4020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122061</xdr:rowOff>
    </xdr:from>
    <xdr:to>
      <xdr:col>64</xdr:col>
      <xdr:colOff>152400</xdr:colOff>
      <xdr:row>43</xdr:row>
      <xdr:rowOff>52211</xdr:rowOff>
    </xdr:to>
    <xdr:sp macro="" textlink="">
      <xdr:nvSpPr>
        <xdr:cNvPr id="413" name="楕円 412">
          <a:extLst>
            <a:ext uri="{FF2B5EF4-FFF2-40B4-BE49-F238E27FC236}">
              <a16:creationId xmlns:a16="http://schemas.microsoft.com/office/drawing/2014/main" id="{00000000-0008-0000-0300-00009D010000}"/>
            </a:ext>
          </a:extLst>
        </xdr:cNvPr>
        <xdr:cNvSpPr/>
      </xdr:nvSpPr>
      <xdr:spPr>
        <a:xfrm>
          <a:off x="13462000" y="732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36988</xdr:rowOff>
    </xdr:from>
    <xdr:ext cx="762000" cy="259045"/>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3131800" y="7409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一般会計等の地方債現在高や下水道事業会計の地方債元金償還に対する一般会計での負担見込額が増加したことによりプラスの値となった。　</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今後も新市民会館の建設や、学校施設の改修・改築などに伴い市債の発行や基金の活用が増加する見込みであることから、今後も比率の推移を注視していく必要がある。</a:t>
          </a:r>
        </a:p>
      </xdr:txBody>
    </xdr:sp>
    <xdr:clientData/>
  </xdr:twoCellAnchor>
  <xdr:oneCellAnchor>
    <xdr:from>
      <xdr:col>61</xdr:col>
      <xdr:colOff>6350</xdr:colOff>
      <xdr:row>10</xdr:row>
      <xdr:rowOff>63500</xdr:rowOff>
    </xdr:from>
    <xdr:ext cx="298543" cy="225703"/>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8" name="テキスト ボックス 437">
          <a:extLst>
            <a:ext uri="{FF2B5EF4-FFF2-40B4-BE49-F238E27FC236}">
              <a16:creationId xmlns:a16="http://schemas.microsoft.com/office/drawing/2014/main" id="{00000000-0008-0000-0300-0000B6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40" name="テキスト ボックス 439">
          <a:extLst>
            <a:ext uri="{FF2B5EF4-FFF2-40B4-BE49-F238E27FC236}">
              <a16:creationId xmlns:a16="http://schemas.microsoft.com/office/drawing/2014/main" id="{00000000-0008-0000-0300-0000B8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2" name="将来負担の状況グラフ枠">
          <a:extLst>
            <a:ext uri="{FF2B5EF4-FFF2-40B4-BE49-F238E27FC236}">
              <a16:creationId xmlns:a16="http://schemas.microsoft.com/office/drawing/2014/main" id="{00000000-0008-0000-0300-0000BA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66816</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7018000" y="2370667"/>
          <a:ext cx="0" cy="163949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38893</xdr:rowOff>
    </xdr:from>
    <xdr:ext cx="762000" cy="259045"/>
    <xdr:sp macro="" textlink="">
      <xdr:nvSpPr>
        <xdr:cNvPr id="444" name="将来負担の状況最小値テキスト">
          <a:extLst>
            <a:ext uri="{FF2B5EF4-FFF2-40B4-BE49-F238E27FC236}">
              <a16:creationId xmlns:a16="http://schemas.microsoft.com/office/drawing/2014/main" id="{00000000-0008-0000-0300-0000BC010000}"/>
            </a:ext>
          </a:extLst>
        </xdr:cNvPr>
        <xdr:cNvSpPr txBox="1"/>
      </xdr:nvSpPr>
      <xdr:spPr>
        <a:xfrm>
          <a:off x="17106900" y="3982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66816</xdr:rowOff>
    </xdr:from>
    <xdr:to>
      <xdr:col>81</xdr:col>
      <xdr:colOff>133350</xdr:colOff>
      <xdr:row>23</xdr:row>
      <xdr:rowOff>66816</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6929100" y="4010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6" name="将来負担の状況最大値テキスト">
          <a:extLst>
            <a:ext uri="{FF2B5EF4-FFF2-40B4-BE49-F238E27FC236}">
              <a16:creationId xmlns:a16="http://schemas.microsoft.com/office/drawing/2014/main" id="{00000000-0008-0000-0300-0000BE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171044</xdr:rowOff>
    </xdr:from>
    <xdr:ext cx="762000" cy="259045"/>
    <xdr:sp macro="" textlink="">
      <xdr:nvSpPr>
        <xdr:cNvPr id="448" name="将来負担の状況平均値テキスト">
          <a:extLst>
            <a:ext uri="{FF2B5EF4-FFF2-40B4-BE49-F238E27FC236}">
              <a16:creationId xmlns:a16="http://schemas.microsoft.com/office/drawing/2014/main" id="{00000000-0008-0000-0300-0000C0010000}"/>
            </a:ext>
          </a:extLst>
        </xdr:cNvPr>
        <xdr:cNvSpPr txBox="1"/>
      </xdr:nvSpPr>
      <xdr:spPr>
        <a:xfrm>
          <a:off x="17106900" y="22284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96379</xdr:rowOff>
    </xdr:from>
    <xdr:to>
      <xdr:col>81</xdr:col>
      <xdr:colOff>95250</xdr:colOff>
      <xdr:row>14</xdr:row>
      <xdr:rowOff>26529</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967200" y="2325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101600</xdr:colOff>
      <xdr:row>15</xdr:row>
      <xdr:rowOff>119309</xdr:rowOff>
    </xdr:from>
    <xdr:to>
      <xdr:col>68</xdr:col>
      <xdr:colOff>152400</xdr:colOff>
      <xdr:row>15</xdr:row>
      <xdr:rowOff>140758</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flipV="1">
          <a:off x="13512800" y="2691059"/>
          <a:ext cx="889000" cy="21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145979</xdr:rowOff>
    </xdr:from>
    <xdr:to>
      <xdr:col>68</xdr:col>
      <xdr:colOff>203200</xdr:colOff>
      <xdr:row>14</xdr:row>
      <xdr:rowOff>76129</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374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86306</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143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170109</xdr:rowOff>
    </xdr:from>
    <xdr:to>
      <xdr:col>64</xdr:col>
      <xdr:colOff>152400</xdr:colOff>
      <xdr:row>14</xdr:row>
      <xdr:rowOff>100259</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398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110436</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1678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105763</xdr:rowOff>
    </xdr:from>
    <xdr:to>
      <xdr:col>81</xdr:col>
      <xdr:colOff>95250</xdr:colOff>
      <xdr:row>14</xdr:row>
      <xdr:rowOff>35913</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967200" y="2334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154040</xdr:rowOff>
    </xdr:from>
    <xdr:ext cx="762000" cy="259045"/>
    <xdr:sp macro="" textlink="">
      <xdr:nvSpPr>
        <xdr:cNvPr id="465" name="将来負担の状況該当値テキスト">
          <a:extLst>
            <a:ext uri="{FF2B5EF4-FFF2-40B4-BE49-F238E27FC236}">
              <a16:creationId xmlns:a16="http://schemas.microsoft.com/office/drawing/2014/main" id="{00000000-0008-0000-0300-0000D1010000}"/>
            </a:ext>
          </a:extLst>
        </xdr:cNvPr>
        <xdr:cNvSpPr txBox="1"/>
      </xdr:nvSpPr>
      <xdr:spPr>
        <a:xfrm>
          <a:off x="17106900" y="2382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68509</xdr:rowOff>
    </xdr:from>
    <xdr:to>
      <xdr:col>68</xdr:col>
      <xdr:colOff>203200</xdr:colOff>
      <xdr:row>15</xdr:row>
      <xdr:rowOff>170109</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4351000" y="2640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154886</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020800" y="2726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89958</xdr:rowOff>
    </xdr:from>
    <xdr:to>
      <xdr:col>64</xdr:col>
      <xdr:colOff>152400</xdr:colOff>
      <xdr:row>16</xdr:row>
      <xdr:rowOff>20108</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3462000" y="2661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4885</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3131800" y="2748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香川県丸亀市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110,803
107,911
111.83
74,624,851
71,498,532
640,614
27,697,748
59,326,545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11.0
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令和６年度では地方交付税や各種交付金などが増額し、分母となる経常的一般財源等は増加した一方で、人件費の経常的一般財源等も増加したことから、比率としては前年度と同じ</a:t>
          </a:r>
          <a:r>
            <a:rPr kumimoji="1" lang="en-US" altLang="ja-JP" sz="1300">
              <a:latin typeface="ＭＳ Ｐゴシック" panose="020B0600070205080204" pitchFamily="50" charset="-128"/>
              <a:ea typeface="ＭＳ Ｐゴシック" panose="020B0600070205080204" pitchFamily="50" charset="-128"/>
            </a:rPr>
            <a:t>22.0</a:t>
          </a:r>
          <a:r>
            <a:rPr kumimoji="1" lang="ja-JP" altLang="en-US" sz="1300">
              <a:latin typeface="ＭＳ Ｐゴシック" panose="020B0600070205080204" pitchFamily="50" charset="-128"/>
              <a:ea typeface="ＭＳ Ｐゴシック" panose="020B0600070205080204" pitchFamily="50" charset="-128"/>
            </a:rPr>
            <a:t>％になっている。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0</xdr:rowOff>
    </xdr:from>
    <xdr:to>
      <xdr:col>24</xdr:col>
      <xdr:colOff>25400</xdr:colOff>
      <xdr:row>42</xdr:row>
      <xdr:rowOff>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293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143527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17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0</xdr:rowOff>
    </xdr:from>
    <xdr:to>
      <xdr:col>24</xdr:col>
      <xdr:colOff>114300</xdr:colOff>
      <xdr:row>42</xdr:row>
      <xdr:rowOff>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20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86377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7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0</xdr:rowOff>
    </xdr:from>
    <xdr:to>
      <xdr:col>24</xdr:col>
      <xdr:colOff>114300</xdr:colOff>
      <xdr:row>34</xdr:row>
      <xdr:rowOff>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2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158750</xdr:rowOff>
    </xdr:from>
    <xdr:to>
      <xdr:col>24</xdr:col>
      <xdr:colOff>25400</xdr:colOff>
      <xdr:row>35</xdr:row>
      <xdr:rowOff>158750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159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67327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410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95250</xdr:rowOff>
    </xdr:from>
    <xdr:to>
      <xdr:col>24</xdr:col>
      <xdr:colOff>76200</xdr:colOff>
      <xdr:row>38</xdr:row>
      <xdr:rowOff>25400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3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158750</xdr:rowOff>
    </xdr:from>
    <xdr:to>
      <xdr:col>19</xdr:col>
      <xdr:colOff>187325</xdr:colOff>
      <xdr:row>36</xdr:row>
      <xdr:rowOff>25400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1595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101600</xdr:rowOff>
    </xdr:from>
    <xdr:to>
      <xdr:col>20</xdr:col>
      <xdr:colOff>38100</xdr:colOff>
      <xdr:row>37</xdr:row>
      <xdr:rowOff>31750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16527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60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146050</xdr:rowOff>
    </xdr:from>
    <xdr:to>
      <xdr:col>15</xdr:col>
      <xdr:colOff>98425</xdr:colOff>
      <xdr:row>36</xdr:row>
      <xdr:rowOff>25400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1468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127000</xdr:rowOff>
    </xdr:from>
    <xdr:to>
      <xdr:col>15</xdr:col>
      <xdr:colOff>149225</xdr:colOff>
      <xdr:row>37</xdr:row>
      <xdr:rowOff>57150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9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41927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85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146050</xdr:rowOff>
    </xdr:from>
    <xdr:to>
      <xdr:col>11</xdr:col>
      <xdr:colOff>9525</xdr:colOff>
      <xdr:row>37</xdr:row>
      <xdr:rowOff>57150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146800"/>
          <a:ext cx="889000" cy="25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63500</xdr:rowOff>
    </xdr:from>
    <xdr:to>
      <xdr:col>11</xdr:col>
      <xdr:colOff>60325</xdr:colOff>
      <xdr:row>36</xdr:row>
      <xdr:rowOff>165100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3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149877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2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57150</xdr:rowOff>
    </xdr:from>
    <xdr:to>
      <xdr:col>6</xdr:col>
      <xdr:colOff>171450</xdr:colOff>
      <xdr:row>37</xdr:row>
      <xdr:rowOff>158750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143527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8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107950</xdr:rowOff>
    </xdr:from>
    <xdr:to>
      <xdr:col>24</xdr:col>
      <xdr:colOff>76200</xdr:colOff>
      <xdr:row>36</xdr:row>
      <xdr:rowOff>38100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10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124477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95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107950</xdr:rowOff>
    </xdr:from>
    <xdr:to>
      <xdr:col>20</xdr:col>
      <xdr:colOff>38100</xdr:colOff>
      <xdr:row>36</xdr:row>
      <xdr:rowOff>38100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10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48277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877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146050</xdr:rowOff>
    </xdr:from>
    <xdr:to>
      <xdr:col>15</xdr:col>
      <xdr:colOff>149225</xdr:colOff>
      <xdr:row>36</xdr:row>
      <xdr:rowOff>76200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14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86377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91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95250</xdr:rowOff>
    </xdr:from>
    <xdr:to>
      <xdr:col>11</xdr:col>
      <xdr:colOff>60325</xdr:colOff>
      <xdr:row>36</xdr:row>
      <xdr:rowOff>25400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09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35577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86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6350</xdr:rowOff>
    </xdr:from>
    <xdr:to>
      <xdr:col>6</xdr:col>
      <xdr:colOff>171450</xdr:colOff>
      <xdr:row>37</xdr:row>
      <xdr:rowOff>107950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35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118127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令和６年度は、労務費や物価の高騰の影響のほか、公共施設での包括管理の導入や情報化の推進などに伴う業務委託の増加などの影響で、経常的一般財源等は増加し、比率は</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14.6</a:t>
          </a:r>
          <a:r>
            <a:rPr kumimoji="1" lang="ja-JP" altLang="en-US" sz="1300">
              <a:latin typeface="ＭＳ Ｐゴシック" panose="020B0600070205080204" pitchFamily="50" charset="-128"/>
              <a:ea typeface="ＭＳ Ｐゴシック" panose="020B0600070205080204" pitchFamily="50" charset="-128"/>
            </a:rPr>
            <a:t>％になった。</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165100</xdr:rowOff>
    </xdr:from>
    <xdr:to>
      <xdr:col>82</xdr:col>
      <xdr:colOff>107950</xdr:colOff>
      <xdr:row>21</xdr:row>
      <xdr:rowOff>146050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22500"/>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118127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71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146050</xdr:rowOff>
    </xdr:from>
    <xdr:to>
      <xdr:col>82</xdr:col>
      <xdr:colOff>196850</xdr:colOff>
      <xdr:row>21</xdr:row>
      <xdr:rowOff>146050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46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80027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165100</xdr:rowOff>
    </xdr:from>
    <xdr:to>
      <xdr:col>82</xdr:col>
      <xdr:colOff>196850</xdr:colOff>
      <xdr:row>12</xdr:row>
      <xdr:rowOff>165100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22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88900</xdr:rowOff>
    </xdr:from>
    <xdr:to>
      <xdr:col>82</xdr:col>
      <xdr:colOff>107950</xdr:colOff>
      <xdr:row>14</xdr:row>
      <xdr:rowOff>152400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489200"/>
          <a:ext cx="8382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156227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27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12700</xdr:rowOff>
    </xdr:from>
    <xdr:to>
      <xdr:col>82</xdr:col>
      <xdr:colOff>158750</xdr:colOff>
      <xdr:row>16</xdr:row>
      <xdr:rowOff>114300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75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88900</xdr:rowOff>
    </xdr:from>
    <xdr:to>
      <xdr:col>78</xdr:col>
      <xdr:colOff>69850</xdr:colOff>
      <xdr:row>14</xdr:row>
      <xdr:rowOff>101600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4782800" y="24892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158750</xdr:rowOff>
    </xdr:from>
    <xdr:to>
      <xdr:col>78</xdr:col>
      <xdr:colOff>120650</xdr:colOff>
      <xdr:row>16</xdr:row>
      <xdr:rowOff>88900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73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73677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816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31750</xdr:rowOff>
    </xdr:from>
    <xdr:to>
      <xdr:col>73</xdr:col>
      <xdr:colOff>180975</xdr:colOff>
      <xdr:row>14</xdr:row>
      <xdr:rowOff>101600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260600"/>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120650</xdr:rowOff>
    </xdr:from>
    <xdr:to>
      <xdr:col>74</xdr:col>
      <xdr:colOff>31750</xdr:colOff>
      <xdr:row>16</xdr:row>
      <xdr:rowOff>50800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69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35577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77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19050</xdr:rowOff>
    </xdr:from>
    <xdr:to>
      <xdr:col>69</xdr:col>
      <xdr:colOff>92075</xdr:colOff>
      <xdr:row>13</xdr:row>
      <xdr:rowOff>31750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22479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139700</xdr:rowOff>
    </xdr:from>
    <xdr:to>
      <xdr:col>69</xdr:col>
      <xdr:colOff>142875</xdr:colOff>
      <xdr:row>15</xdr:row>
      <xdr:rowOff>69850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54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54627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62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69850</xdr:rowOff>
    </xdr:from>
    <xdr:to>
      <xdr:col>65</xdr:col>
      <xdr:colOff>53975</xdr:colOff>
      <xdr:row>16</xdr:row>
      <xdr:rowOff>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64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156227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72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101600</xdr:rowOff>
    </xdr:from>
    <xdr:to>
      <xdr:col>82</xdr:col>
      <xdr:colOff>158750</xdr:colOff>
      <xdr:row>15</xdr:row>
      <xdr:rowOff>31750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50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118127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34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38100</xdr:rowOff>
    </xdr:from>
    <xdr:to>
      <xdr:col>78</xdr:col>
      <xdr:colOff>120650</xdr:colOff>
      <xdr:row>14</xdr:row>
      <xdr:rowOff>139700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43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149877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207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50800</xdr:rowOff>
    </xdr:from>
    <xdr:to>
      <xdr:col>74</xdr:col>
      <xdr:colOff>31750</xdr:colOff>
      <xdr:row>14</xdr:row>
      <xdr:rowOff>152400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45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162577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21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12</xdr:row>
      <xdr:rowOff>152400</xdr:rowOff>
    </xdr:from>
    <xdr:to>
      <xdr:col>69</xdr:col>
      <xdr:colOff>142875</xdr:colOff>
      <xdr:row>13</xdr:row>
      <xdr:rowOff>82550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20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11</xdr:row>
      <xdr:rowOff>92727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19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12</xdr:row>
      <xdr:rowOff>139700</xdr:rowOff>
    </xdr:from>
    <xdr:to>
      <xdr:col>65</xdr:col>
      <xdr:colOff>53975</xdr:colOff>
      <xdr:row>13</xdr:row>
      <xdr:rowOff>69850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19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11</xdr:row>
      <xdr:rowOff>80027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では、障害福祉施設などの利用者増加に加え、人件費の上昇を反映した公定価格の改定などによる扶助費総額の増加に伴い、経常的な事業に係る一般財源等が増加した。一方で、地方交付税などの増額により、分母となる経常的一般財源等も増加したもため、比率は</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ポイント減の</a:t>
          </a:r>
          <a:r>
            <a:rPr kumimoji="1" lang="en-US" altLang="ja-JP" sz="1300">
              <a:latin typeface="ＭＳ Ｐゴシック" panose="020B0600070205080204" pitchFamily="50" charset="-128"/>
              <a:ea typeface="ＭＳ Ｐゴシック" panose="020B0600070205080204" pitchFamily="50" charset="-128"/>
            </a:rPr>
            <a:t>13.8</a:t>
          </a:r>
          <a:r>
            <a:rPr kumimoji="1" lang="ja-JP" altLang="en-US" sz="1300">
              <a:latin typeface="ＭＳ Ｐゴシック" panose="020B0600070205080204" pitchFamily="50" charset="-128"/>
              <a:ea typeface="ＭＳ Ｐゴシック" panose="020B0600070205080204" pitchFamily="50" charset="-128"/>
            </a:rPr>
            <a:t>％になった。</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102507</xdr:rowOff>
    </xdr:from>
    <xdr:to>
      <xdr:col>24</xdr:col>
      <xdr:colOff>25400</xdr:colOff>
      <xdr:row>61</xdr:row>
      <xdr:rowOff>118835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189357"/>
          <a:ext cx="0" cy="13879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90912</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549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118835</xdr:rowOff>
    </xdr:from>
    <xdr:to>
      <xdr:col>24</xdr:col>
      <xdr:colOff>114300</xdr:colOff>
      <xdr:row>61</xdr:row>
      <xdr:rowOff>118835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577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17434</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93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102507</xdr:rowOff>
    </xdr:from>
    <xdr:to>
      <xdr:col>24</xdr:col>
      <xdr:colOff>114300</xdr:colOff>
      <xdr:row>53</xdr:row>
      <xdr:rowOff>102507</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189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60</xdr:row>
      <xdr:rowOff>12700</xdr:rowOff>
    </xdr:from>
    <xdr:to>
      <xdr:col>24</xdr:col>
      <xdr:colOff>25400</xdr:colOff>
      <xdr:row>60</xdr:row>
      <xdr:rowOff>45357</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3987800" y="10299700"/>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43742</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8163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27215</xdr:rowOff>
    </xdr:from>
    <xdr:to>
      <xdr:col>24</xdr:col>
      <xdr:colOff>76200</xdr:colOff>
      <xdr:row>58</xdr:row>
      <xdr:rowOff>128815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971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59</xdr:row>
      <xdr:rowOff>135165</xdr:rowOff>
    </xdr:from>
    <xdr:to>
      <xdr:col>19</xdr:col>
      <xdr:colOff>187325</xdr:colOff>
      <xdr:row>60</xdr:row>
      <xdr:rowOff>45357</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10250715"/>
          <a:ext cx="889000" cy="81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166007</xdr:rowOff>
    </xdr:from>
    <xdr:to>
      <xdr:col>20</xdr:col>
      <xdr:colOff>38100</xdr:colOff>
      <xdr:row>58</xdr:row>
      <xdr:rowOff>96157</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938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106334</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7075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59</xdr:row>
      <xdr:rowOff>37193</xdr:rowOff>
    </xdr:from>
    <xdr:to>
      <xdr:col>15</xdr:col>
      <xdr:colOff>98425</xdr:colOff>
      <xdr:row>59</xdr:row>
      <xdr:rowOff>135165</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10152743"/>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68035</xdr:rowOff>
    </xdr:from>
    <xdr:to>
      <xdr:col>15</xdr:col>
      <xdr:colOff>149225</xdr:colOff>
      <xdr:row>57</xdr:row>
      <xdr:rowOff>169635</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840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8362</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609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59</xdr:row>
      <xdr:rowOff>37193</xdr:rowOff>
    </xdr:from>
    <xdr:to>
      <xdr:col>11</xdr:col>
      <xdr:colOff>9525</xdr:colOff>
      <xdr:row>59</xdr:row>
      <xdr:rowOff>135165</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10152743"/>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157843</xdr:rowOff>
    </xdr:from>
    <xdr:to>
      <xdr:col>11</xdr:col>
      <xdr:colOff>60325</xdr:colOff>
      <xdr:row>57</xdr:row>
      <xdr:rowOff>87993</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98170</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52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100693</xdr:rowOff>
    </xdr:from>
    <xdr:to>
      <xdr:col>6</xdr:col>
      <xdr:colOff>171450</xdr:colOff>
      <xdr:row>58</xdr:row>
      <xdr:rowOff>30843</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87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41020</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64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59</xdr:row>
      <xdr:rowOff>133350</xdr:rowOff>
    </xdr:from>
    <xdr:to>
      <xdr:col>24</xdr:col>
      <xdr:colOff>76200</xdr:colOff>
      <xdr:row>60</xdr:row>
      <xdr:rowOff>63500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1024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59</xdr:row>
      <xdr:rowOff>105427</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1022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59</xdr:row>
      <xdr:rowOff>166007</xdr:rowOff>
    </xdr:from>
    <xdr:to>
      <xdr:col>20</xdr:col>
      <xdr:colOff>38100</xdr:colOff>
      <xdr:row>60</xdr:row>
      <xdr:rowOff>96157</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10281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60</xdr:row>
      <xdr:rowOff>80934</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103679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59</xdr:row>
      <xdr:rowOff>84365</xdr:rowOff>
    </xdr:from>
    <xdr:to>
      <xdr:col>15</xdr:col>
      <xdr:colOff>149225</xdr:colOff>
      <xdr:row>60</xdr:row>
      <xdr:rowOff>14515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10199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59</xdr:row>
      <xdr:rowOff>170742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10286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157843</xdr:rowOff>
    </xdr:from>
    <xdr:to>
      <xdr:col>11</xdr:col>
      <xdr:colOff>60325</xdr:colOff>
      <xdr:row>59</xdr:row>
      <xdr:rowOff>87993</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10101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72770</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10188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59</xdr:row>
      <xdr:rowOff>84365</xdr:rowOff>
    </xdr:from>
    <xdr:to>
      <xdr:col>6</xdr:col>
      <xdr:colOff>171450</xdr:colOff>
      <xdr:row>60</xdr:row>
      <xdr:rowOff>14515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10199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170742</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10286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令和６年度では、維持補修費及び繰出金の総額が増加となったこととから、比率は</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11.9</a:t>
          </a:r>
          <a:r>
            <a:rPr kumimoji="1" lang="ja-JP" altLang="en-US" sz="1300">
              <a:latin typeface="ＭＳ Ｐゴシック" panose="020B0600070205080204" pitchFamily="50" charset="-128"/>
              <a:ea typeface="ＭＳ Ｐゴシック" panose="020B0600070205080204" pitchFamily="50" charset="-128"/>
            </a:rPr>
            <a:t>％になった。</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139700</xdr:rowOff>
    </xdr:from>
    <xdr:to>
      <xdr:col>82</xdr:col>
      <xdr:colOff>107950</xdr:colOff>
      <xdr:row>60</xdr:row>
      <xdr:rowOff>88900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055100"/>
          <a:ext cx="0" cy="1320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60977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88900</xdr:rowOff>
    </xdr:from>
    <xdr:to>
      <xdr:col>82</xdr:col>
      <xdr:colOff>196850</xdr:colOff>
      <xdr:row>60</xdr:row>
      <xdr:rowOff>88900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375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54627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79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139700</xdr:rowOff>
    </xdr:from>
    <xdr:to>
      <xdr:col>82</xdr:col>
      <xdr:colOff>196850</xdr:colOff>
      <xdr:row>52</xdr:row>
      <xdr:rowOff>139700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055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19050</xdr:rowOff>
    </xdr:from>
    <xdr:to>
      <xdr:col>82</xdr:col>
      <xdr:colOff>107950</xdr:colOff>
      <xdr:row>57</xdr:row>
      <xdr:rowOff>57150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97917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80027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852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107950</xdr:rowOff>
    </xdr:from>
    <xdr:to>
      <xdr:col>82</xdr:col>
      <xdr:colOff>158750</xdr:colOff>
      <xdr:row>58</xdr:row>
      <xdr:rowOff>38100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6350</xdr:rowOff>
    </xdr:from>
    <xdr:to>
      <xdr:col>78</xdr:col>
      <xdr:colOff>69850</xdr:colOff>
      <xdr:row>57</xdr:row>
      <xdr:rowOff>19050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97790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86377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1003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114300</xdr:rowOff>
    </xdr:from>
    <xdr:to>
      <xdr:col>73</xdr:col>
      <xdr:colOff>180975</xdr:colOff>
      <xdr:row>57</xdr:row>
      <xdr:rowOff>6350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97155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95250</xdr:rowOff>
    </xdr:from>
    <xdr:to>
      <xdr:col>74</xdr:col>
      <xdr:colOff>31750</xdr:colOff>
      <xdr:row>58</xdr:row>
      <xdr:rowOff>25400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86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95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114300</xdr:rowOff>
    </xdr:from>
    <xdr:to>
      <xdr:col>69</xdr:col>
      <xdr:colOff>92075</xdr:colOff>
      <xdr:row>57</xdr:row>
      <xdr:rowOff>57150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97155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44450</xdr:rowOff>
    </xdr:from>
    <xdr:to>
      <xdr:col>69</xdr:col>
      <xdr:colOff>142875</xdr:colOff>
      <xdr:row>57</xdr:row>
      <xdr:rowOff>146050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130827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90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133350</xdr:rowOff>
    </xdr:from>
    <xdr:to>
      <xdr:col>65</xdr:col>
      <xdr:colOff>53975</xdr:colOff>
      <xdr:row>58</xdr:row>
      <xdr:rowOff>63500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48277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6350</xdr:rowOff>
    </xdr:from>
    <xdr:to>
      <xdr:col>82</xdr:col>
      <xdr:colOff>158750</xdr:colOff>
      <xdr:row>57</xdr:row>
      <xdr:rowOff>107950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77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22877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62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139700</xdr:rowOff>
    </xdr:from>
    <xdr:to>
      <xdr:col>78</xdr:col>
      <xdr:colOff>120650</xdr:colOff>
      <xdr:row>57</xdr:row>
      <xdr:rowOff>69850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74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80027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509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127000</xdr:rowOff>
    </xdr:from>
    <xdr:to>
      <xdr:col>74</xdr:col>
      <xdr:colOff>31750</xdr:colOff>
      <xdr:row>57</xdr:row>
      <xdr:rowOff>57150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67327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63500</xdr:rowOff>
    </xdr:from>
    <xdr:to>
      <xdr:col>69</xdr:col>
      <xdr:colOff>142875</xdr:colOff>
      <xdr:row>56</xdr:row>
      <xdr:rowOff>165100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66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3827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433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6350</xdr:rowOff>
    </xdr:from>
    <xdr:to>
      <xdr:col>65</xdr:col>
      <xdr:colOff>53975</xdr:colOff>
      <xdr:row>57</xdr:row>
      <xdr:rowOff>107950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77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118127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547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令和６年度では、浄化施設の更新に伴う下水道事業への負担金の増加などにより、経常的一般財源等が増加し、比率も</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ポイント増の</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12.0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％になった。</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4" name="補助費等グラフ枠">
          <a:extLst>
            <a:ext uri="{FF2B5EF4-FFF2-40B4-BE49-F238E27FC236}">
              <a16:creationId xmlns:a16="http://schemas.microsoft.com/office/drawing/2014/main" id="{00000000-0008-0000-0400-000030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24130</xdr:rowOff>
    </xdr:from>
    <xdr:to>
      <xdr:col>82</xdr:col>
      <xdr:colOff>107950</xdr:colOff>
      <xdr:row>41</xdr:row>
      <xdr:rowOff>170434</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6510000" y="5681980"/>
          <a:ext cx="0" cy="15179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142511</xdr:rowOff>
    </xdr:from>
    <xdr:ext cx="762000" cy="259045"/>
    <xdr:sp macro="" textlink="">
      <xdr:nvSpPr>
        <xdr:cNvPr id="306" name="補助費等最小値テキスト">
          <a:extLst>
            <a:ext uri="{FF2B5EF4-FFF2-40B4-BE49-F238E27FC236}">
              <a16:creationId xmlns:a16="http://schemas.microsoft.com/office/drawing/2014/main" id="{00000000-0008-0000-0400-000032010000}"/>
            </a:ext>
          </a:extLst>
        </xdr:cNvPr>
        <xdr:cNvSpPr txBox="1"/>
      </xdr:nvSpPr>
      <xdr:spPr>
        <a:xfrm>
          <a:off x="16598900" y="7171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170434</xdr:rowOff>
    </xdr:from>
    <xdr:to>
      <xdr:col>82</xdr:col>
      <xdr:colOff>196850</xdr:colOff>
      <xdr:row>41</xdr:row>
      <xdr:rowOff>170434</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719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110507</xdr:rowOff>
    </xdr:from>
    <xdr:ext cx="762000" cy="259045"/>
    <xdr:sp macro="" textlink="">
      <xdr:nvSpPr>
        <xdr:cNvPr id="308" name="補助費等最大値テキスト">
          <a:extLst>
            <a:ext uri="{FF2B5EF4-FFF2-40B4-BE49-F238E27FC236}">
              <a16:creationId xmlns:a16="http://schemas.microsoft.com/office/drawing/2014/main" id="{00000000-0008-0000-0400-000034010000}"/>
            </a:ext>
          </a:extLst>
        </xdr:cNvPr>
        <xdr:cNvSpPr txBox="1"/>
      </xdr:nvSpPr>
      <xdr:spPr>
        <a:xfrm>
          <a:off x="16598900" y="5425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24130</xdr:rowOff>
    </xdr:from>
    <xdr:to>
      <xdr:col>82</xdr:col>
      <xdr:colOff>196850</xdr:colOff>
      <xdr:row>33</xdr:row>
      <xdr:rowOff>24130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6421100" y="5681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76708</xdr:rowOff>
    </xdr:from>
    <xdr:to>
      <xdr:col>82</xdr:col>
      <xdr:colOff>107950</xdr:colOff>
      <xdr:row>37</xdr:row>
      <xdr:rowOff>24130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5671800" y="6248908"/>
          <a:ext cx="8382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153433</xdr:rowOff>
    </xdr:from>
    <xdr:ext cx="762000" cy="259045"/>
    <xdr:sp macro="" textlink="">
      <xdr:nvSpPr>
        <xdr:cNvPr id="311" name="補助費等平均値テキスト">
          <a:extLst>
            <a:ext uri="{FF2B5EF4-FFF2-40B4-BE49-F238E27FC236}">
              <a16:creationId xmlns:a16="http://schemas.microsoft.com/office/drawing/2014/main" id="{00000000-0008-0000-0400-000037010000}"/>
            </a:ext>
          </a:extLst>
        </xdr:cNvPr>
        <xdr:cNvSpPr txBox="1"/>
      </xdr:nvSpPr>
      <xdr:spPr>
        <a:xfrm>
          <a:off x="16598900" y="63256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9906</xdr:rowOff>
    </xdr:from>
    <xdr:to>
      <xdr:col>82</xdr:col>
      <xdr:colOff>158750</xdr:colOff>
      <xdr:row>37</xdr:row>
      <xdr:rowOff>111506</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64592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30988</xdr:rowOff>
    </xdr:from>
    <xdr:to>
      <xdr:col>78</xdr:col>
      <xdr:colOff>69850</xdr:colOff>
      <xdr:row>36</xdr:row>
      <xdr:rowOff>76708</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4782800" y="620318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126492</xdr:rowOff>
    </xdr:from>
    <xdr:to>
      <xdr:col>78</xdr:col>
      <xdr:colOff>120650</xdr:colOff>
      <xdr:row>37</xdr:row>
      <xdr:rowOff>56642</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5621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41419</xdr:rowOff>
    </xdr:from>
    <xdr:ext cx="7366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5290800" y="6385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56134</xdr:rowOff>
    </xdr:from>
    <xdr:to>
      <xdr:col>73</xdr:col>
      <xdr:colOff>180975</xdr:colOff>
      <xdr:row>36</xdr:row>
      <xdr:rowOff>30988</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3893800" y="6056884"/>
          <a:ext cx="889000" cy="14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108204</xdr:rowOff>
    </xdr:from>
    <xdr:to>
      <xdr:col>74</xdr:col>
      <xdr:colOff>31750</xdr:colOff>
      <xdr:row>37</xdr:row>
      <xdr:rowOff>38354</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4732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23131</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401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56134</xdr:rowOff>
    </xdr:from>
    <xdr:to>
      <xdr:col>69</xdr:col>
      <xdr:colOff>92075</xdr:colOff>
      <xdr:row>35</xdr:row>
      <xdr:rowOff>129286</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flipV="1">
          <a:off x="13004800" y="6056884"/>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44196</xdr:rowOff>
    </xdr:from>
    <xdr:to>
      <xdr:col>69</xdr:col>
      <xdr:colOff>142875</xdr:colOff>
      <xdr:row>36</xdr:row>
      <xdr:rowOff>145796</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3843000" y="6216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130573</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512800" y="6302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108204</xdr:rowOff>
    </xdr:from>
    <xdr:to>
      <xdr:col>65</xdr:col>
      <xdr:colOff>53975</xdr:colOff>
      <xdr:row>37</xdr:row>
      <xdr:rowOff>38354</xdr:rowOff>
    </xdr:to>
    <xdr:sp macro="" textlink="">
      <xdr:nvSpPr>
        <xdr:cNvPr id="322" name="フローチャート: 判断 321">
          <a:extLst>
            <a:ext uri="{FF2B5EF4-FFF2-40B4-BE49-F238E27FC236}">
              <a16:creationId xmlns:a16="http://schemas.microsoft.com/office/drawing/2014/main" id="{00000000-0008-0000-0400-000042010000}"/>
            </a:ext>
          </a:extLst>
        </xdr:cNvPr>
        <xdr:cNvSpPr/>
      </xdr:nvSpPr>
      <xdr:spPr>
        <a:xfrm>
          <a:off x="12954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23131</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2623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144780</xdr:rowOff>
    </xdr:from>
    <xdr:to>
      <xdr:col>82</xdr:col>
      <xdr:colOff>158750</xdr:colOff>
      <xdr:row>37</xdr:row>
      <xdr:rowOff>74930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64592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161307</xdr:rowOff>
    </xdr:from>
    <xdr:ext cx="762000" cy="259045"/>
    <xdr:sp macro="" textlink="">
      <xdr:nvSpPr>
        <xdr:cNvPr id="330" name="補助費等該当値テキスト">
          <a:extLst>
            <a:ext uri="{FF2B5EF4-FFF2-40B4-BE49-F238E27FC236}">
              <a16:creationId xmlns:a16="http://schemas.microsoft.com/office/drawing/2014/main" id="{00000000-0008-0000-0400-00004A010000}"/>
            </a:ext>
          </a:extLst>
        </xdr:cNvPr>
        <xdr:cNvSpPr txBox="1"/>
      </xdr:nvSpPr>
      <xdr:spPr>
        <a:xfrm>
          <a:off x="16598900" y="6162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25908</xdr:rowOff>
    </xdr:from>
    <xdr:to>
      <xdr:col>78</xdr:col>
      <xdr:colOff>120650</xdr:colOff>
      <xdr:row>36</xdr:row>
      <xdr:rowOff>127508</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5621000" y="619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137685</xdr:rowOff>
    </xdr:from>
    <xdr:ext cx="7366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5290800" y="59669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151638</xdr:rowOff>
    </xdr:from>
    <xdr:to>
      <xdr:col>74</xdr:col>
      <xdr:colOff>31750</xdr:colOff>
      <xdr:row>36</xdr:row>
      <xdr:rowOff>81788</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4732000" y="6152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91965</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4401800" y="5921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5334</xdr:rowOff>
    </xdr:from>
    <xdr:to>
      <xdr:col>69</xdr:col>
      <xdr:colOff>142875</xdr:colOff>
      <xdr:row>35</xdr:row>
      <xdr:rowOff>106934</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3843000" y="6006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117111</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3512800" y="5774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78486</xdr:rowOff>
    </xdr:from>
    <xdr:to>
      <xdr:col>65</xdr:col>
      <xdr:colOff>53975</xdr:colOff>
      <xdr:row>36</xdr:row>
      <xdr:rowOff>8636</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2954000" y="607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18813</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2623800" y="5848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これまでに活用してきた市債の償還が本格化していることから、公債費は増加傾向にあるものの、令和６年度は、経常的一般財源等も増加したことから、比率は</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ポイント減の</a:t>
          </a:r>
          <a:r>
            <a:rPr kumimoji="1" lang="en-US" altLang="ja-JP" sz="1300">
              <a:latin typeface="ＭＳ Ｐゴシック" panose="020B0600070205080204" pitchFamily="50" charset="-128"/>
              <a:ea typeface="ＭＳ Ｐゴシック" panose="020B0600070205080204" pitchFamily="50" charset="-128"/>
            </a:rPr>
            <a:t>20.9</a:t>
          </a:r>
          <a:r>
            <a:rPr kumimoji="1" lang="ja-JP" altLang="en-US" sz="1300">
              <a:latin typeface="ＭＳ Ｐゴシック" panose="020B0600070205080204" pitchFamily="50" charset="-128"/>
              <a:ea typeface="ＭＳ Ｐゴシック" panose="020B0600070205080204" pitchFamily="50" charset="-128"/>
            </a:rPr>
            <a:t>％になった。</a:t>
          </a:r>
        </a:p>
      </xdr:txBody>
    </xdr:sp>
    <xdr:clientData/>
  </xdr:twoCellAnchor>
  <xdr:oneCellAnchor>
    <xdr:from>
      <xdr:col>3</xdr:col>
      <xdr:colOff>123825</xdr:colOff>
      <xdr:row>69</xdr:row>
      <xdr:rowOff>107950</xdr:rowOff>
    </xdr:from>
    <xdr:ext cx="298543" cy="225703"/>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115570</xdr:rowOff>
    </xdr:from>
    <xdr:to>
      <xdr:col>24</xdr:col>
      <xdr:colOff>25400</xdr:colOff>
      <xdr:row>81</xdr:row>
      <xdr:rowOff>30662</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631420"/>
          <a:ext cx="0" cy="12866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2739</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890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30662</xdr:rowOff>
    </xdr:from>
    <xdr:to>
      <xdr:col>24</xdr:col>
      <xdr:colOff>114300</xdr:colOff>
      <xdr:row>81</xdr:row>
      <xdr:rowOff>30662</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918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30497</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37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115570</xdr:rowOff>
    </xdr:from>
    <xdr:to>
      <xdr:col>24</xdr:col>
      <xdr:colOff>114300</xdr:colOff>
      <xdr:row>73</xdr:row>
      <xdr:rowOff>115570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631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80</xdr:row>
      <xdr:rowOff>104139</xdr:rowOff>
    </xdr:from>
    <xdr:to>
      <xdr:col>24</xdr:col>
      <xdr:colOff>25400</xdr:colOff>
      <xdr:row>80</xdr:row>
      <xdr:rowOff>123734</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3820139"/>
          <a:ext cx="8382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140079</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17027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123552</xdr:rowOff>
    </xdr:from>
    <xdr:to>
      <xdr:col>24</xdr:col>
      <xdr:colOff>76200</xdr:colOff>
      <xdr:row>78</xdr:row>
      <xdr:rowOff>53702</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325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80</xdr:row>
      <xdr:rowOff>123734</xdr:rowOff>
    </xdr:from>
    <xdr:to>
      <xdr:col>19</xdr:col>
      <xdr:colOff>187325</xdr:colOff>
      <xdr:row>80</xdr:row>
      <xdr:rowOff>156392</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3098800" y="13839734"/>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4355</xdr:rowOff>
    </xdr:from>
    <xdr:to>
      <xdr:col>20</xdr:col>
      <xdr:colOff>38100</xdr:colOff>
      <xdr:row>78</xdr:row>
      <xdr:rowOff>105955</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377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116132</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1463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80</xdr:row>
      <xdr:rowOff>64951</xdr:rowOff>
    </xdr:from>
    <xdr:to>
      <xdr:col>15</xdr:col>
      <xdr:colOff>98425</xdr:colOff>
      <xdr:row>80</xdr:row>
      <xdr:rowOff>156392</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209800" y="13780951"/>
          <a:ext cx="8890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17418</xdr:rowOff>
    </xdr:from>
    <xdr:to>
      <xdr:col>15</xdr:col>
      <xdr:colOff>149225</xdr:colOff>
      <xdr:row>78</xdr:row>
      <xdr:rowOff>119018</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390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129195</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1593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80</xdr:row>
      <xdr:rowOff>64951</xdr:rowOff>
    </xdr:from>
    <xdr:to>
      <xdr:col>11</xdr:col>
      <xdr:colOff>9525</xdr:colOff>
      <xdr:row>81</xdr:row>
      <xdr:rowOff>4536</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3780951"/>
          <a:ext cx="889000" cy="111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149679</xdr:rowOff>
    </xdr:from>
    <xdr:to>
      <xdr:col>11</xdr:col>
      <xdr:colOff>60325</xdr:colOff>
      <xdr:row>78</xdr:row>
      <xdr:rowOff>79829</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351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90006</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3120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37012</xdr:rowOff>
    </xdr:from>
    <xdr:to>
      <xdr:col>6</xdr:col>
      <xdr:colOff>171450</xdr:colOff>
      <xdr:row>78</xdr:row>
      <xdr:rowOff>138612</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41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148789</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17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80</xdr:row>
      <xdr:rowOff>53339</xdr:rowOff>
    </xdr:from>
    <xdr:to>
      <xdr:col>24</xdr:col>
      <xdr:colOff>76200</xdr:colOff>
      <xdr:row>80</xdr:row>
      <xdr:rowOff>154939</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3769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133366</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3677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80</xdr:row>
      <xdr:rowOff>72934</xdr:rowOff>
    </xdr:from>
    <xdr:to>
      <xdr:col>20</xdr:col>
      <xdr:colOff>38100</xdr:colOff>
      <xdr:row>81</xdr:row>
      <xdr:rowOff>3084</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788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159311</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38753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80</xdr:row>
      <xdr:rowOff>105592</xdr:rowOff>
    </xdr:from>
    <xdr:to>
      <xdr:col>15</xdr:col>
      <xdr:colOff>149225</xdr:colOff>
      <xdr:row>81</xdr:row>
      <xdr:rowOff>35742</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3821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81</xdr:row>
      <xdr:rowOff>20519</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390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80</xdr:row>
      <xdr:rowOff>14151</xdr:rowOff>
    </xdr:from>
    <xdr:to>
      <xdr:col>11</xdr:col>
      <xdr:colOff>60325</xdr:colOff>
      <xdr:row>80</xdr:row>
      <xdr:rowOff>115751</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3730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80</xdr:row>
      <xdr:rowOff>100528</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38165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80</xdr:row>
      <xdr:rowOff>125186</xdr:rowOff>
    </xdr:from>
    <xdr:to>
      <xdr:col>6</xdr:col>
      <xdr:colOff>171450</xdr:colOff>
      <xdr:row>81</xdr:row>
      <xdr:rowOff>55336</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841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81</xdr:row>
      <xdr:rowOff>40113</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3927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分母となる歳入側の経常的一般財源等が増加しているが、少子高齢化の進行や労務費や物価の高騰の影響などで歳出側でも増加しているため、どの費目も増加傾向にあり、比率は前年度から</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74.3</a:t>
          </a:r>
          <a:r>
            <a:rPr kumimoji="1" lang="ja-JP" altLang="en-US" sz="1300">
              <a:latin typeface="ＭＳ Ｐゴシック" panose="020B0600070205080204" pitchFamily="50" charset="-128"/>
              <a:ea typeface="ＭＳ Ｐゴシック" panose="020B0600070205080204" pitchFamily="50" charset="-128"/>
            </a:rPr>
            <a:t>％になった。</a:t>
          </a: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76</xdr:row>
      <xdr:rowOff>30987</xdr:rowOff>
    </xdr:from>
    <xdr:to>
      <xdr:col>82</xdr:col>
      <xdr:colOff>107950</xdr:colOff>
      <xdr:row>81</xdr:row>
      <xdr:rowOff>1270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3061187"/>
          <a:ext cx="0" cy="827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144797</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860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1270</xdr:rowOff>
    </xdr:from>
    <xdr:to>
      <xdr:col>82</xdr:col>
      <xdr:colOff>196850</xdr:colOff>
      <xdr:row>81</xdr:row>
      <xdr:rowOff>1270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888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117365</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804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76</xdr:row>
      <xdr:rowOff>30987</xdr:rowOff>
    </xdr:from>
    <xdr:to>
      <xdr:col>82</xdr:col>
      <xdr:colOff>196850</xdr:colOff>
      <xdr:row>76</xdr:row>
      <xdr:rowOff>30987</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3061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122428</xdr:rowOff>
    </xdr:from>
    <xdr:to>
      <xdr:col>82</xdr:col>
      <xdr:colOff>107950</xdr:colOff>
      <xdr:row>77</xdr:row>
      <xdr:rowOff>37846</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3152628"/>
          <a:ext cx="8382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146575</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33482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3048</xdr:rowOff>
    </xdr:from>
    <xdr:to>
      <xdr:col>82</xdr:col>
      <xdr:colOff>158750</xdr:colOff>
      <xdr:row>78</xdr:row>
      <xdr:rowOff>104648</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376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90424</xdr:rowOff>
    </xdr:from>
    <xdr:to>
      <xdr:col>78</xdr:col>
      <xdr:colOff>69850</xdr:colOff>
      <xdr:row>76</xdr:row>
      <xdr:rowOff>122428</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312062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92202</xdr:rowOff>
    </xdr:from>
    <xdr:to>
      <xdr:col>78</xdr:col>
      <xdr:colOff>120650</xdr:colOff>
      <xdr:row>78</xdr:row>
      <xdr:rowOff>22352</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293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7129</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33802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33274</xdr:rowOff>
    </xdr:from>
    <xdr:to>
      <xdr:col>73</xdr:col>
      <xdr:colOff>180975</xdr:colOff>
      <xdr:row>76</xdr:row>
      <xdr:rowOff>90424</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2892024"/>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23622</xdr:rowOff>
    </xdr:from>
    <xdr:to>
      <xdr:col>74</xdr:col>
      <xdr:colOff>31750</xdr:colOff>
      <xdr:row>77</xdr:row>
      <xdr:rowOff>125222</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109999</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3311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33274</xdr:rowOff>
    </xdr:from>
    <xdr:to>
      <xdr:col>69</xdr:col>
      <xdr:colOff>92075</xdr:colOff>
      <xdr:row>76</xdr:row>
      <xdr:rowOff>53848</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2892024"/>
          <a:ext cx="889000" cy="192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44196</xdr:rowOff>
    </xdr:from>
    <xdr:to>
      <xdr:col>69</xdr:col>
      <xdr:colOff>142875</xdr:colOff>
      <xdr:row>76</xdr:row>
      <xdr:rowOff>145796</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3074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130573</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3160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64770</xdr:rowOff>
    </xdr:from>
    <xdr:to>
      <xdr:col>65</xdr:col>
      <xdr:colOff>53975</xdr:colOff>
      <xdr:row>77</xdr:row>
      <xdr:rowOff>166370</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151147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335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158496</xdr:rowOff>
    </xdr:from>
    <xdr:to>
      <xdr:col>82</xdr:col>
      <xdr:colOff>158750</xdr:colOff>
      <xdr:row>77</xdr:row>
      <xdr:rowOff>88646</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188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3573</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3033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71628</xdr:rowOff>
    </xdr:from>
    <xdr:to>
      <xdr:col>78</xdr:col>
      <xdr:colOff>120650</xdr:colOff>
      <xdr:row>77</xdr:row>
      <xdr:rowOff>1778</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101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11955</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2870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39624</xdr:rowOff>
    </xdr:from>
    <xdr:to>
      <xdr:col>74</xdr:col>
      <xdr:colOff>31750</xdr:colOff>
      <xdr:row>76</xdr:row>
      <xdr:rowOff>141224</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3069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151401</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2838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153924</xdr:rowOff>
    </xdr:from>
    <xdr:to>
      <xdr:col>69</xdr:col>
      <xdr:colOff>142875</xdr:colOff>
      <xdr:row>75</xdr:row>
      <xdr:rowOff>84074</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841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94251</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2610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3048</xdr:rowOff>
    </xdr:from>
    <xdr:to>
      <xdr:col>65</xdr:col>
      <xdr:colOff>53975</xdr:colOff>
      <xdr:row>76</xdr:row>
      <xdr:rowOff>104648</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3033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114825</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2802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香川県丸亀市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121613</xdr:rowOff>
    </xdr:from>
    <xdr:to>
      <xdr:col>29</xdr:col>
      <xdr:colOff>127000</xdr:colOff>
      <xdr:row>19</xdr:row>
      <xdr:rowOff>154463</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226638"/>
          <a:ext cx="0" cy="12330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126540</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431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154463</xdr:rowOff>
    </xdr:from>
    <xdr:to>
      <xdr:col>30</xdr:col>
      <xdr:colOff>25400</xdr:colOff>
      <xdr:row>19</xdr:row>
      <xdr:rowOff>154463</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4596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36540</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970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121613</xdr:rowOff>
    </xdr:from>
    <xdr:to>
      <xdr:col>30</xdr:col>
      <xdr:colOff>25400</xdr:colOff>
      <xdr:row>12</xdr:row>
      <xdr:rowOff>121613</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2266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18971</xdr:rowOff>
    </xdr:from>
    <xdr:to>
      <xdr:col>29</xdr:col>
      <xdr:colOff>127000</xdr:colOff>
      <xdr:row>17</xdr:row>
      <xdr:rowOff>9759</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2809796"/>
          <a:ext cx="647700" cy="1622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127152</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917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155075</xdr:rowOff>
    </xdr:from>
    <xdr:to>
      <xdr:col>29</xdr:col>
      <xdr:colOff>177800</xdr:colOff>
      <xdr:row>17</xdr:row>
      <xdr:rowOff>85225</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9459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9759</xdr:rowOff>
    </xdr:from>
    <xdr:to>
      <xdr:col>26</xdr:col>
      <xdr:colOff>50800</xdr:colOff>
      <xdr:row>17</xdr:row>
      <xdr:rowOff>73355</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V="1">
          <a:off x="4305300" y="2972034"/>
          <a:ext cx="698500" cy="635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139690</xdr:rowOff>
    </xdr:from>
    <xdr:to>
      <xdr:col>26</xdr:col>
      <xdr:colOff>101600</xdr:colOff>
      <xdr:row>18</xdr:row>
      <xdr:rowOff>69840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31019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54617</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31883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73355</xdr:rowOff>
    </xdr:from>
    <xdr:to>
      <xdr:col>22</xdr:col>
      <xdr:colOff>114300</xdr:colOff>
      <xdr:row>17</xdr:row>
      <xdr:rowOff>90729</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3606800" y="3035630"/>
          <a:ext cx="698500" cy="173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7582</xdr:rowOff>
    </xdr:from>
    <xdr:to>
      <xdr:col>22</xdr:col>
      <xdr:colOff>165100</xdr:colOff>
      <xdr:row>18</xdr:row>
      <xdr:rowOff>109182</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31413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93959</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3227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90729</xdr:rowOff>
    </xdr:from>
    <xdr:to>
      <xdr:col>18</xdr:col>
      <xdr:colOff>177800</xdr:colOff>
      <xdr:row>17</xdr:row>
      <xdr:rowOff>139123</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2908300" y="3053004"/>
          <a:ext cx="698500" cy="483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19012</xdr:rowOff>
    </xdr:from>
    <xdr:to>
      <xdr:col>19</xdr:col>
      <xdr:colOff>38100</xdr:colOff>
      <xdr:row>18</xdr:row>
      <xdr:rowOff>120612</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31527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105389</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3239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91912</xdr:rowOff>
    </xdr:from>
    <xdr:to>
      <xdr:col>15</xdr:col>
      <xdr:colOff>101600</xdr:colOff>
      <xdr:row>19</xdr:row>
      <xdr:rowOff>22062</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32256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6840</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3312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139621</xdr:rowOff>
    </xdr:from>
    <xdr:to>
      <xdr:col>29</xdr:col>
      <xdr:colOff>177800</xdr:colOff>
      <xdr:row>16</xdr:row>
      <xdr:rowOff>69771</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27589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156148</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2604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130409</xdr:rowOff>
    </xdr:from>
    <xdr:to>
      <xdr:col>26</xdr:col>
      <xdr:colOff>101600</xdr:colOff>
      <xdr:row>17</xdr:row>
      <xdr:rowOff>60559</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29212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70736</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26901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22555</xdr:rowOff>
    </xdr:from>
    <xdr:to>
      <xdr:col>22</xdr:col>
      <xdr:colOff>165100</xdr:colOff>
      <xdr:row>17</xdr:row>
      <xdr:rowOff>124155</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29848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134332</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2753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39929</xdr:rowOff>
    </xdr:from>
    <xdr:to>
      <xdr:col>19</xdr:col>
      <xdr:colOff>38100</xdr:colOff>
      <xdr:row>17</xdr:row>
      <xdr:rowOff>141529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30022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151706</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277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88323</xdr:rowOff>
    </xdr:from>
    <xdr:to>
      <xdr:col>15</xdr:col>
      <xdr:colOff>101600</xdr:colOff>
      <xdr:row>18</xdr:row>
      <xdr:rowOff>18473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30505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28650</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28194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224460</xdr:rowOff>
    </xdr:from>
    <xdr:to>
      <xdr:col>29</xdr:col>
      <xdr:colOff>127000</xdr:colOff>
      <xdr:row>37</xdr:row>
      <xdr:rowOff>185636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49010"/>
          <a:ext cx="0" cy="11613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157713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282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185636</xdr:rowOff>
    </xdr:from>
    <xdr:to>
      <xdr:col>30</xdr:col>
      <xdr:colOff>25400</xdr:colOff>
      <xdr:row>37</xdr:row>
      <xdr:rowOff>185636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3103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139387</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92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224460</xdr:rowOff>
    </xdr:from>
    <xdr:to>
      <xdr:col>30</xdr:col>
      <xdr:colOff>25400</xdr:colOff>
      <xdr:row>33</xdr:row>
      <xdr:rowOff>224460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490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33</xdr:row>
      <xdr:rowOff>241833</xdr:rowOff>
    </xdr:from>
    <xdr:to>
      <xdr:col>29</xdr:col>
      <xdr:colOff>127000</xdr:colOff>
      <xdr:row>34</xdr:row>
      <xdr:rowOff>82309</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6166383"/>
          <a:ext cx="647700" cy="1833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49572</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6599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77495</xdr:rowOff>
    </xdr:from>
    <xdr:to>
      <xdr:col>29</xdr:col>
      <xdr:colOff>177800</xdr:colOff>
      <xdr:row>35</xdr:row>
      <xdr:rowOff>179095</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6878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82309</xdr:rowOff>
    </xdr:from>
    <xdr:to>
      <xdr:col>26</xdr:col>
      <xdr:colOff>50800</xdr:colOff>
      <xdr:row>34</xdr:row>
      <xdr:rowOff>102540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349759"/>
          <a:ext cx="698500" cy="202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87668</xdr:rowOff>
    </xdr:from>
    <xdr:to>
      <xdr:col>26</xdr:col>
      <xdr:colOff>101600</xdr:colOff>
      <xdr:row>35</xdr:row>
      <xdr:rowOff>189268</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980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174045</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7843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102540</xdr:rowOff>
    </xdr:from>
    <xdr:to>
      <xdr:col>22</xdr:col>
      <xdr:colOff>114300</xdr:colOff>
      <xdr:row>34</xdr:row>
      <xdr:rowOff>143497</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369990"/>
          <a:ext cx="698500" cy="409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92773</xdr:rowOff>
    </xdr:from>
    <xdr:to>
      <xdr:col>22</xdr:col>
      <xdr:colOff>165100</xdr:colOff>
      <xdr:row>35</xdr:row>
      <xdr:rowOff>194373</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7031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179150</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789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143497</xdr:rowOff>
    </xdr:from>
    <xdr:to>
      <xdr:col>18</xdr:col>
      <xdr:colOff>177800</xdr:colOff>
      <xdr:row>34</xdr:row>
      <xdr:rowOff>183121</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410947"/>
          <a:ext cx="698500" cy="396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104851</xdr:rowOff>
    </xdr:from>
    <xdr:to>
      <xdr:col>19</xdr:col>
      <xdr:colOff>38100</xdr:colOff>
      <xdr:row>35</xdr:row>
      <xdr:rowOff>206451</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7152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191228</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8015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132017</xdr:rowOff>
    </xdr:from>
    <xdr:to>
      <xdr:col>15</xdr:col>
      <xdr:colOff>101600</xdr:colOff>
      <xdr:row>35</xdr:row>
      <xdr:rowOff>233617</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7423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218394</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82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33</xdr:row>
      <xdr:rowOff>191033</xdr:rowOff>
    </xdr:from>
    <xdr:to>
      <xdr:col>29</xdr:col>
      <xdr:colOff>177800</xdr:colOff>
      <xdr:row>33</xdr:row>
      <xdr:rowOff>292633</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1155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120336</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0448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31509</xdr:rowOff>
    </xdr:from>
    <xdr:to>
      <xdr:col>26</xdr:col>
      <xdr:colOff>101600</xdr:colOff>
      <xdr:row>34</xdr:row>
      <xdr:rowOff>133109</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2989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143286</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0678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51740</xdr:rowOff>
    </xdr:from>
    <xdr:to>
      <xdr:col>22</xdr:col>
      <xdr:colOff>165100</xdr:colOff>
      <xdr:row>34</xdr:row>
      <xdr:rowOff>153340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3191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163517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088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92697</xdr:rowOff>
    </xdr:from>
    <xdr:to>
      <xdr:col>19</xdr:col>
      <xdr:colOff>38100</xdr:colOff>
      <xdr:row>34</xdr:row>
      <xdr:rowOff>194297</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3601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204474</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1290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132321</xdr:rowOff>
    </xdr:from>
    <xdr:to>
      <xdr:col>15</xdr:col>
      <xdr:colOff>101600</xdr:colOff>
      <xdr:row>34</xdr:row>
      <xdr:rowOff>233921</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3997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244098</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168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香川県丸亀市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110,803
107,911
111.83
74,624,851
71,498,532
640,614
27,697,748
59,326,545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11.0
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30658</xdr:rowOff>
    </xdr:from>
    <xdr:to>
      <xdr:col>24</xdr:col>
      <xdr:colOff>62865</xdr:colOff>
      <xdr:row>38</xdr:row>
      <xdr:rowOff>160600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74158"/>
          <a:ext cx="1270" cy="15015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164427</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79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160600</xdr:rowOff>
    </xdr:from>
    <xdr:to>
      <xdr:col>24</xdr:col>
      <xdr:colOff>152400</xdr:colOff>
      <xdr:row>38</xdr:row>
      <xdr:rowOff>160600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75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148785</xdr:rowOff>
    </xdr:from>
    <xdr:ext cx="534377"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49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30658</xdr:rowOff>
    </xdr:from>
    <xdr:to>
      <xdr:col>24</xdr:col>
      <xdr:colOff>152400</xdr:colOff>
      <xdr:row>30</xdr:row>
      <xdr:rowOff>30658</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74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133462</xdr:rowOff>
    </xdr:from>
    <xdr:to>
      <xdr:col>24</xdr:col>
      <xdr:colOff>63500</xdr:colOff>
      <xdr:row>34</xdr:row>
      <xdr:rowOff>31605</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619862"/>
          <a:ext cx="838200" cy="241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93779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230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115352</xdr:rowOff>
    </xdr:from>
    <xdr:to>
      <xdr:col>24</xdr:col>
      <xdr:colOff>114300</xdr:colOff>
      <xdr:row>35</xdr:row>
      <xdr:rowOff>45502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5944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31605</xdr:rowOff>
    </xdr:from>
    <xdr:to>
      <xdr:col>19</xdr:col>
      <xdr:colOff>177800</xdr:colOff>
      <xdr:row>34</xdr:row>
      <xdr:rowOff>79056</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5860905"/>
          <a:ext cx="889000" cy="47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21267</xdr:rowOff>
    </xdr:from>
    <xdr:to>
      <xdr:col>20</xdr:col>
      <xdr:colOff>38100</xdr:colOff>
      <xdr:row>36</xdr:row>
      <xdr:rowOff>122867</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193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113994</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286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29254</xdr:rowOff>
    </xdr:from>
    <xdr:to>
      <xdr:col>15</xdr:col>
      <xdr:colOff>50800</xdr:colOff>
      <xdr:row>34</xdr:row>
      <xdr:rowOff>79056</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5858554"/>
          <a:ext cx="889000" cy="49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31848</xdr:rowOff>
    </xdr:from>
    <xdr:to>
      <xdr:col>15</xdr:col>
      <xdr:colOff>101600</xdr:colOff>
      <xdr:row>36</xdr:row>
      <xdr:rowOff>133448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04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124575</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296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29254</xdr:rowOff>
    </xdr:from>
    <xdr:to>
      <xdr:col>10</xdr:col>
      <xdr:colOff>114300</xdr:colOff>
      <xdr:row>34</xdr:row>
      <xdr:rowOff>131601</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5858554"/>
          <a:ext cx="889000" cy="102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32371</xdr:rowOff>
    </xdr:from>
    <xdr:to>
      <xdr:col>10</xdr:col>
      <xdr:colOff>165100</xdr:colOff>
      <xdr:row>36</xdr:row>
      <xdr:rowOff>133971</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04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125098</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297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126619</xdr:rowOff>
    </xdr:from>
    <xdr:to>
      <xdr:col>6</xdr:col>
      <xdr:colOff>38100</xdr:colOff>
      <xdr:row>37</xdr:row>
      <xdr:rowOff>56769</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98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47896</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391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82662</xdr:rowOff>
    </xdr:from>
    <xdr:to>
      <xdr:col>24</xdr:col>
      <xdr:colOff>114300</xdr:colOff>
      <xdr:row>33</xdr:row>
      <xdr:rowOff>12812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569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105539</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420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152255</xdr:rowOff>
    </xdr:from>
    <xdr:to>
      <xdr:col>20</xdr:col>
      <xdr:colOff>38100</xdr:colOff>
      <xdr:row>34</xdr:row>
      <xdr:rowOff>82405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5810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98932</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585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28256</xdr:rowOff>
    </xdr:from>
    <xdr:to>
      <xdr:col>15</xdr:col>
      <xdr:colOff>101600</xdr:colOff>
      <xdr:row>34</xdr:row>
      <xdr:rowOff>129856</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5857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146383</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632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149904</xdr:rowOff>
    </xdr:from>
    <xdr:to>
      <xdr:col>10</xdr:col>
      <xdr:colOff>165100</xdr:colOff>
      <xdr:row>34</xdr:row>
      <xdr:rowOff>80054</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5807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32</xdr:row>
      <xdr:rowOff>96581</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5582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80801</xdr:rowOff>
    </xdr:from>
    <xdr:to>
      <xdr:col>6</xdr:col>
      <xdr:colOff>38100</xdr:colOff>
      <xdr:row>35</xdr:row>
      <xdr:rowOff>10951</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5910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27478</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5685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54627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52</xdr:row>
      <xdr:rowOff>111777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96632</xdr:rowOff>
    </xdr:from>
    <xdr:to>
      <xdr:col>24</xdr:col>
      <xdr:colOff>62865</xdr:colOff>
      <xdr:row>57</xdr:row>
      <xdr:rowOff>126853</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69132"/>
          <a:ext cx="1270" cy="1230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130680</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9903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126853</xdr:rowOff>
    </xdr:from>
    <xdr:to>
      <xdr:col>24</xdr:col>
      <xdr:colOff>152400</xdr:colOff>
      <xdr:row>57</xdr:row>
      <xdr:rowOff>126853</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98995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43309</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44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96632</xdr:rowOff>
    </xdr:from>
    <xdr:to>
      <xdr:col>24</xdr:col>
      <xdr:colOff>152400</xdr:colOff>
      <xdr:row>50</xdr:row>
      <xdr:rowOff>96632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69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20965</xdr:rowOff>
    </xdr:from>
    <xdr:to>
      <xdr:col>24</xdr:col>
      <xdr:colOff>63500</xdr:colOff>
      <xdr:row>56</xdr:row>
      <xdr:rowOff>111537</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622165"/>
          <a:ext cx="838200" cy="90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110269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1971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87392</xdr:rowOff>
    </xdr:from>
    <xdr:to>
      <xdr:col>24</xdr:col>
      <xdr:colOff>114300</xdr:colOff>
      <xdr:row>55</xdr:row>
      <xdr:rowOff>17542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345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85476</xdr:rowOff>
    </xdr:from>
    <xdr:to>
      <xdr:col>19</xdr:col>
      <xdr:colOff>177800</xdr:colOff>
      <xdr:row>56</xdr:row>
      <xdr:rowOff>111537</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686676"/>
          <a:ext cx="889000" cy="26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4707</xdr:rowOff>
    </xdr:from>
    <xdr:to>
      <xdr:col>20</xdr:col>
      <xdr:colOff>38100</xdr:colOff>
      <xdr:row>55</xdr:row>
      <xdr:rowOff>106307</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434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53</xdr:row>
      <xdr:rowOff>122834</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209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11135</xdr:rowOff>
    </xdr:from>
    <xdr:to>
      <xdr:col>15</xdr:col>
      <xdr:colOff>50800</xdr:colOff>
      <xdr:row>56</xdr:row>
      <xdr:rowOff>85476</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019300" y="9440885"/>
          <a:ext cx="889000" cy="245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54</xdr:row>
      <xdr:rowOff>152268</xdr:rowOff>
    </xdr:from>
    <xdr:to>
      <xdr:col>15</xdr:col>
      <xdr:colOff>101600</xdr:colOff>
      <xdr:row>55</xdr:row>
      <xdr:rowOff>82418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41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98945</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185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11135</xdr:rowOff>
    </xdr:from>
    <xdr:to>
      <xdr:col>10</xdr:col>
      <xdr:colOff>114300</xdr:colOff>
      <xdr:row>57</xdr:row>
      <xdr:rowOff>136820</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440885"/>
          <a:ext cx="889000" cy="46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60485</xdr:rowOff>
    </xdr:from>
    <xdr:to>
      <xdr:col>10</xdr:col>
      <xdr:colOff>165100</xdr:colOff>
      <xdr:row>55</xdr:row>
      <xdr:rowOff>162085</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490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153212</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582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167264</xdr:rowOff>
    </xdr:from>
    <xdr:to>
      <xdr:col>6</xdr:col>
      <xdr:colOff>38100</xdr:colOff>
      <xdr:row>56</xdr:row>
      <xdr:rowOff>97414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597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113941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372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141615</xdr:rowOff>
    </xdr:from>
    <xdr:to>
      <xdr:col>24</xdr:col>
      <xdr:colOff>114300</xdr:colOff>
      <xdr:row>56</xdr:row>
      <xdr:rowOff>71765</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571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120042</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549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60737</xdr:rowOff>
    </xdr:from>
    <xdr:to>
      <xdr:col>20</xdr:col>
      <xdr:colOff>38100</xdr:colOff>
      <xdr:row>56</xdr:row>
      <xdr:rowOff>162337</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661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153464</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754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34676</xdr:rowOff>
    </xdr:from>
    <xdr:to>
      <xdr:col>15</xdr:col>
      <xdr:colOff>101600</xdr:colOff>
      <xdr:row>56</xdr:row>
      <xdr:rowOff>136276</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635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127403</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728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131785</xdr:rowOff>
    </xdr:from>
    <xdr:to>
      <xdr:col>10</xdr:col>
      <xdr:colOff>165100</xdr:colOff>
      <xdr:row>55</xdr:row>
      <xdr:rowOff>61935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390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53</xdr:row>
      <xdr:rowOff>78462</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165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86020</xdr:rowOff>
    </xdr:from>
    <xdr:to>
      <xdr:col>6</xdr:col>
      <xdr:colOff>38100</xdr:colOff>
      <xdr:row>58</xdr:row>
      <xdr:rowOff>16170</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858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7297</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951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73</xdr:row>
      <xdr:rowOff>168927</xdr:rowOff>
    </xdr:from>
    <xdr:ext cx="46717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94821" y="1268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71</xdr:row>
      <xdr:rowOff>130827</xdr:rowOff>
    </xdr:from>
    <xdr:ext cx="46717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94821" y="1230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58166</xdr:rowOff>
    </xdr:from>
    <xdr:to>
      <xdr:col>24</xdr:col>
      <xdr:colOff>62865</xdr:colOff>
      <xdr:row>78</xdr:row>
      <xdr:rowOff>8128</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59666"/>
          <a:ext cx="1270" cy="1321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11955</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385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8128</xdr:rowOff>
    </xdr:from>
    <xdr:to>
      <xdr:col>24</xdr:col>
      <xdr:colOff>152400</xdr:colOff>
      <xdr:row>78</xdr:row>
      <xdr:rowOff>8128</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381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4843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834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58166</xdr:rowOff>
    </xdr:from>
    <xdr:to>
      <xdr:col>24</xdr:col>
      <xdr:colOff>152400</xdr:colOff>
      <xdr:row>70</xdr:row>
      <xdr:rowOff>58166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59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163830</xdr:rowOff>
    </xdr:from>
    <xdr:to>
      <xdr:col>24</xdr:col>
      <xdr:colOff>63500</xdr:colOff>
      <xdr:row>77</xdr:row>
      <xdr:rowOff>50164</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194030"/>
          <a:ext cx="838200" cy="57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50309</xdr:rowOff>
    </xdr:from>
    <xdr:ext cx="469744"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27376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27432</xdr:rowOff>
    </xdr:from>
    <xdr:to>
      <xdr:col>24</xdr:col>
      <xdr:colOff>114300</xdr:colOff>
      <xdr:row>75</xdr:row>
      <xdr:rowOff>129032</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2886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50164</xdr:rowOff>
    </xdr:from>
    <xdr:to>
      <xdr:col>19</xdr:col>
      <xdr:colOff>177800</xdr:colOff>
      <xdr:row>77</xdr:row>
      <xdr:rowOff>90297</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251814"/>
          <a:ext cx="889000" cy="40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57277</xdr:rowOff>
    </xdr:from>
    <xdr:to>
      <xdr:col>20</xdr:col>
      <xdr:colOff>38100</xdr:colOff>
      <xdr:row>75</xdr:row>
      <xdr:rowOff>158877</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291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74</xdr:row>
      <xdr:rowOff>3954</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2691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90297</xdr:rowOff>
    </xdr:from>
    <xdr:to>
      <xdr:col>15</xdr:col>
      <xdr:colOff>50800</xdr:colOff>
      <xdr:row>77</xdr:row>
      <xdr:rowOff>133477</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3291947"/>
          <a:ext cx="889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78740</xdr:rowOff>
    </xdr:from>
    <xdr:to>
      <xdr:col>15</xdr:col>
      <xdr:colOff>101600</xdr:colOff>
      <xdr:row>76</xdr:row>
      <xdr:rowOff>8889</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293749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74</xdr:row>
      <xdr:rowOff>25417</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2712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121538</xdr:rowOff>
    </xdr:from>
    <xdr:to>
      <xdr:col>10</xdr:col>
      <xdr:colOff>114300</xdr:colOff>
      <xdr:row>77</xdr:row>
      <xdr:rowOff>133477</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30300" y="13323188"/>
          <a:ext cx="889000" cy="11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87376</xdr:rowOff>
    </xdr:from>
    <xdr:to>
      <xdr:col>10</xdr:col>
      <xdr:colOff>165100</xdr:colOff>
      <xdr:row>76</xdr:row>
      <xdr:rowOff>17526</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2946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74</xdr:row>
      <xdr:rowOff>34053</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2721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148717</xdr:rowOff>
    </xdr:from>
    <xdr:to>
      <xdr:col>6</xdr:col>
      <xdr:colOff>38100</xdr:colOff>
      <xdr:row>76</xdr:row>
      <xdr:rowOff>78867</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00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74</xdr:row>
      <xdr:rowOff>95394</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2782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113030</xdr:rowOff>
    </xdr:from>
    <xdr:to>
      <xdr:col>24</xdr:col>
      <xdr:colOff>114300</xdr:colOff>
      <xdr:row>77</xdr:row>
      <xdr:rowOff>43180</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143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91457</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121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170814</xdr:rowOff>
    </xdr:from>
    <xdr:to>
      <xdr:col>20</xdr:col>
      <xdr:colOff>38100</xdr:colOff>
      <xdr:row>77</xdr:row>
      <xdr:rowOff>100964</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201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92091</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293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39497</xdr:rowOff>
    </xdr:from>
    <xdr:to>
      <xdr:col>15</xdr:col>
      <xdr:colOff>101600</xdr:colOff>
      <xdr:row>77</xdr:row>
      <xdr:rowOff>141097</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241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132224</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333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82677</xdr:rowOff>
    </xdr:from>
    <xdr:to>
      <xdr:col>10</xdr:col>
      <xdr:colOff>165100</xdr:colOff>
      <xdr:row>78</xdr:row>
      <xdr:rowOff>12827</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284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3954</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377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70738</xdr:rowOff>
    </xdr:from>
    <xdr:to>
      <xdr:col>6</xdr:col>
      <xdr:colOff>38100</xdr:colOff>
      <xdr:row>78</xdr:row>
      <xdr:rowOff>888</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272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163465</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365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166381</xdr:rowOff>
    </xdr:from>
    <xdr:to>
      <xdr:col>24</xdr:col>
      <xdr:colOff>62865</xdr:colOff>
      <xdr:row>97</xdr:row>
      <xdr:rowOff>131504</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596881"/>
          <a:ext cx="1270" cy="11652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135331</xdr:rowOff>
    </xdr:from>
    <xdr:ext cx="534377"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765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131504</xdr:rowOff>
    </xdr:from>
    <xdr:to>
      <xdr:col>24</xdr:col>
      <xdr:colOff>152400</xdr:colOff>
      <xdr:row>97</xdr:row>
      <xdr:rowOff>131504</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7621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113058</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372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166381</xdr:rowOff>
    </xdr:from>
    <xdr:to>
      <xdr:col>24</xdr:col>
      <xdr:colOff>152400</xdr:colOff>
      <xdr:row>90</xdr:row>
      <xdr:rowOff>166381</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596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92</xdr:row>
      <xdr:rowOff>168145</xdr:rowOff>
    </xdr:from>
    <xdr:to>
      <xdr:col>24</xdr:col>
      <xdr:colOff>63500</xdr:colOff>
      <xdr:row>94</xdr:row>
      <xdr:rowOff>161384</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5941545"/>
          <a:ext cx="838200" cy="336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804</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1171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22377</xdr:rowOff>
    </xdr:from>
    <xdr:to>
      <xdr:col>24</xdr:col>
      <xdr:colOff>114300</xdr:colOff>
      <xdr:row>94</xdr:row>
      <xdr:rowOff>123977</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138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161384</xdr:rowOff>
    </xdr:from>
    <xdr:to>
      <xdr:col>19</xdr:col>
      <xdr:colOff>177800</xdr:colOff>
      <xdr:row>96</xdr:row>
      <xdr:rowOff>109753</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277684"/>
          <a:ext cx="889000" cy="29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117508</xdr:rowOff>
    </xdr:from>
    <xdr:to>
      <xdr:col>20</xdr:col>
      <xdr:colOff>38100</xdr:colOff>
      <xdr:row>96</xdr:row>
      <xdr:rowOff>47658</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405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38785</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4979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140157</xdr:rowOff>
    </xdr:from>
    <xdr:to>
      <xdr:col>15</xdr:col>
      <xdr:colOff>50800</xdr:colOff>
      <xdr:row>96</xdr:row>
      <xdr:rowOff>109753</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085007"/>
          <a:ext cx="889000" cy="483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50527</xdr:rowOff>
    </xdr:from>
    <xdr:to>
      <xdr:col>15</xdr:col>
      <xdr:colOff>101600</xdr:colOff>
      <xdr:row>97</xdr:row>
      <xdr:rowOff>152127</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681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143254</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08795" y="16773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140157</xdr:rowOff>
    </xdr:from>
    <xdr:to>
      <xdr:col>10</xdr:col>
      <xdr:colOff>114300</xdr:colOff>
      <xdr:row>98</xdr:row>
      <xdr:rowOff>104789</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085007"/>
          <a:ext cx="889000" cy="821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166754</xdr:rowOff>
    </xdr:from>
    <xdr:to>
      <xdr:col>10</xdr:col>
      <xdr:colOff>165100</xdr:colOff>
      <xdr:row>95</xdr:row>
      <xdr:rowOff>96904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283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88031</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375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79756</xdr:rowOff>
    </xdr:from>
    <xdr:to>
      <xdr:col>6</xdr:col>
      <xdr:colOff>38100</xdr:colOff>
      <xdr:row>100</xdr:row>
      <xdr:rowOff>9906</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7053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100</xdr:row>
      <xdr:rowOff>1033</xdr:rowOff>
    </xdr:from>
    <xdr:ext cx="534377"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63111" y="17146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117345</xdr:rowOff>
    </xdr:from>
    <xdr:to>
      <xdr:col>24</xdr:col>
      <xdr:colOff>114300</xdr:colOff>
      <xdr:row>93</xdr:row>
      <xdr:rowOff>47495</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5890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140222</xdr:rowOff>
    </xdr:from>
    <xdr:ext cx="599010"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57421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110584</xdr:rowOff>
    </xdr:from>
    <xdr:to>
      <xdr:col>20</xdr:col>
      <xdr:colOff>38100</xdr:colOff>
      <xdr:row>95</xdr:row>
      <xdr:rowOff>40734</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226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57261</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497795" y="160021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58953</xdr:rowOff>
    </xdr:from>
    <xdr:to>
      <xdr:col>15</xdr:col>
      <xdr:colOff>101600</xdr:colOff>
      <xdr:row>96</xdr:row>
      <xdr:rowOff>160553</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518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5630</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08795" y="16293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89357</xdr:rowOff>
    </xdr:from>
    <xdr:to>
      <xdr:col>10</xdr:col>
      <xdr:colOff>165100</xdr:colOff>
      <xdr:row>94</xdr:row>
      <xdr:rowOff>19507</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034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36034</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19795" y="15809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53989</xdr:rowOff>
    </xdr:from>
    <xdr:to>
      <xdr:col>6</xdr:col>
      <xdr:colOff>38100</xdr:colOff>
      <xdr:row>98</xdr:row>
      <xdr:rowOff>155589</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856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666</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63111" y="16631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137985</xdr:rowOff>
    </xdr:from>
    <xdr:to>
      <xdr:col>54</xdr:col>
      <xdr:colOff>189865</xdr:colOff>
      <xdr:row>39</xdr:row>
      <xdr:rowOff>71768</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5795835"/>
          <a:ext cx="1270" cy="9624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75595</xdr:rowOff>
    </xdr:from>
    <xdr:ext cx="534377" cy="259045"/>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762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71768</xdr:rowOff>
    </xdr:from>
    <xdr:to>
      <xdr:col>55</xdr:col>
      <xdr:colOff>88900</xdr:colOff>
      <xdr:row>39</xdr:row>
      <xdr:rowOff>71768</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758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84662</xdr:rowOff>
    </xdr:from>
    <xdr:ext cx="599010" cy="25904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5571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103,635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137985</xdr:rowOff>
    </xdr:from>
    <xdr:to>
      <xdr:col>55</xdr:col>
      <xdr:colOff>88900</xdr:colOff>
      <xdr:row>33</xdr:row>
      <xdr:rowOff>137985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5795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166916</xdr:rowOff>
    </xdr:from>
    <xdr:to>
      <xdr:col>55</xdr:col>
      <xdr:colOff>0</xdr:colOff>
      <xdr:row>38</xdr:row>
      <xdr:rowOff>4763</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9639300" y="6510566"/>
          <a:ext cx="838200" cy="9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38714</xdr:rowOff>
    </xdr:from>
    <xdr:ext cx="534377" cy="259045"/>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2109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15837</xdr:rowOff>
    </xdr:from>
    <xdr:to>
      <xdr:col>55</xdr:col>
      <xdr:colOff>50800</xdr:colOff>
      <xdr:row>37</xdr:row>
      <xdr:rowOff>117437</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359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145656</xdr:rowOff>
    </xdr:from>
    <xdr:to>
      <xdr:col>50</xdr:col>
      <xdr:colOff>114300</xdr:colOff>
      <xdr:row>38</xdr:row>
      <xdr:rowOff>4763</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8750300" y="6489306"/>
          <a:ext cx="889000" cy="30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52743</xdr:rowOff>
    </xdr:from>
    <xdr:to>
      <xdr:col>50</xdr:col>
      <xdr:colOff>165100</xdr:colOff>
      <xdr:row>37</xdr:row>
      <xdr:rowOff>154343</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39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170870</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72111" y="6171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147675</xdr:rowOff>
    </xdr:from>
    <xdr:to>
      <xdr:col>45</xdr:col>
      <xdr:colOff>177800</xdr:colOff>
      <xdr:row>37</xdr:row>
      <xdr:rowOff>145656</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7861300" y="6148425"/>
          <a:ext cx="889000" cy="340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38074</xdr:rowOff>
    </xdr:from>
    <xdr:to>
      <xdr:col>46</xdr:col>
      <xdr:colOff>38100</xdr:colOff>
      <xdr:row>37</xdr:row>
      <xdr:rowOff>139674</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381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156201</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83111" y="6156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31458</xdr:rowOff>
    </xdr:from>
    <xdr:to>
      <xdr:col>41</xdr:col>
      <xdr:colOff>50800</xdr:colOff>
      <xdr:row>35</xdr:row>
      <xdr:rowOff>147675</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5174958"/>
          <a:ext cx="889000" cy="973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60249</xdr:rowOff>
    </xdr:from>
    <xdr:to>
      <xdr:col>41</xdr:col>
      <xdr:colOff>101600</xdr:colOff>
      <xdr:row>37</xdr:row>
      <xdr:rowOff>161849</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403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152976</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94111" y="6496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5486</xdr:rowOff>
    </xdr:from>
    <xdr:to>
      <xdr:col>36</xdr:col>
      <xdr:colOff>165100</xdr:colOff>
      <xdr:row>30</xdr:row>
      <xdr:rowOff>107086</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5148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98213</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795" y="5241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116116</xdr:rowOff>
    </xdr:from>
    <xdr:to>
      <xdr:col>55</xdr:col>
      <xdr:colOff>50800</xdr:colOff>
      <xdr:row>38</xdr:row>
      <xdr:rowOff>46266</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6459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94543</xdr:rowOff>
    </xdr:from>
    <xdr:ext cx="534377" cy="259045"/>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6438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125413</xdr:rowOff>
    </xdr:from>
    <xdr:to>
      <xdr:col>50</xdr:col>
      <xdr:colOff>165100</xdr:colOff>
      <xdr:row>38</xdr:row>
      <xdr:rowOff>55563</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6469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46690</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2111" y="6561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94856</xdr:rowOff>
    </xdr:from>
    <xdr:to>
      <xdr:col>46</xdr:col>
      <xdr:colOff>38100</xdr:colOff>
      <xdr:row>38</xdr:row>
      <xdr:rowOff>25006</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6438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16133</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83111" y="6531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96875</xdr:rowOff>
    </xdr:from>
    <xdr:to>
      <xdr:col>41</xdr:col>
      <xdr:colOff>101600</xdr:colOff>
      <xdr:row>36</xdr:row>
      <xdr:rowOff>27025</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609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43552</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4111" y="5872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29</xdr:row>
      <xdr:rowOff>152108</xdr:rowOff>
    </xdr:from>
    <xdr:to>
      <xdr:col>36</xdr:col>
      <xdr:colOff>165100</xdr:colOff>
      <xdr:row>30</xdr:row>
      <xdr:rowOff>82258</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5124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98785</xdr:rowOff>
    </xdr:from>
    <xdr:ext cx="599010"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795" y="4899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普通建設事業費グラフ枠">
          <a:extLst>
            <a:ext uri="{FF2B5EF4-FFF2-40B4-BE49-F238E27FC236}">
              <a16:creationId xmlns:a16="http://schemas.microsoft.com/office/drawing/2014/main" id="{00000000-0008-0000-06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102730</xdr:rowOff>
    </xdr:from>
    <xdr:to>
      <xdr:col>54</xdr:col>
      <xdr:colOff>189865</xdr:colOff>
      <xdr:row>59</xdr:row>
      <xdr:rowOff>101994</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10475595" y="8846680"/>
          <a:ext cx="1270" cy="13708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105821</xdr:rowOff>
    </xdr:from>
    <xdr:ext cx="534377" cy="259045"/>
    <xdr:sp macro="" textlink="">
      <xdr:nvSpPr>
        <xdr:cNvPr id="348" name="普通建設事業費最小値テキスト">
          <a:extLst>
            <a:ext uri="{FF2B5EF4-FFF2-40B4-BE49-F238E27FC236}">
              <a16:creationId xmlns:a16="http://schemas.microsoft.com/office/drawing/2014/main" id="{00000000-0008-0000-0600-00005C010000}"/>
            </a:ext>
          </a:extLst>
        </xdr:cNvPr>
        <xdr:cNvSpPr txBox="1"/>
      </xdr:nvSpPr>
      <xdr:spPr>
        <a:xfrm>
          <a:off x="10528300" y="1022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101994</xdr:rowOff>
    </xdr:from>
    <xdr:to>
      <xdr:col>55</xdr:col>
      <xdr:colOff>88900</xdr:colOff>
      <xdr:row>59</xdr:row>
      <xdr:rowOff>101994</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10217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49407</xdr:rowOff>
    </xdr:from>
    <xdr:ext cx="599010" cy="259045"/>
    <xdr:sp macro="" textlink="">
      <xdr:nvSpPr>
        <xdr:cNvPr id="350" name="普通建設事業費最大値テキスト">
          <a:extLst>
            <a:ext uri="{FF2B5EF4-FFF2-40B4-BE49-F238E27FC236}">
              <a16:creationId xmlns:a16="http://schemas.microsoft.com/office/drawing/2014/main" id="{00000000-0008-0000-0600-00005E010000}"/>
            </a:ext>
          </a:extLst>
        </xdr:cNvPr>
        <xdr:cNvSpPr txBox="1"/>
      </xdr:nvSpPr>
      <xdr:spPr>
        <a:xfrm>
          <a:off x="10528300" y="8621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102730</xdr:rowOff>
    </xdr:from>
    <xdr:to>
      <xdr:col>55</xdr:col>
      <xdr:colOff>88900</xdr:colOff>
      <xdr:row>51</xdr:row>
      <xdr:rowOff>102730</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10388600" y="8846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51</xdr:row>
      <xdr:rowOff>102730</xdr:rowOff>
    </xdr:from>
    <xdr:to>
      <xdr:col>55</xdr:col>
      <xdr:colOff>0</xdr:colOff>
      <xdr:row>54</xdr:row>
      <xdr:rowOff>169443</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9639300" y="8846680"/>
          <a:ext cx="838200" cy="581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14520</xdr:rowOff>
    </xdr:from>
    <xdr:ext cx="534377" cy="259045"/>
    <xdr:sp macro="" textlink="">
      <xdr:nvSpPr>
        <xdr:cNvPr id="353" name="普通建設事業費平均値テキスト">
          <a:extLst>
            <a:ext uri="{FF2B5EF4-FFF2-40B4-BE49-F238E27FC236}">
              <a16:creationId xmlns:a16="http://schemas.microsoft.com/office/drawing/2014/main" id="{00000000-0008-0000-0600-000061010000}"/>
            </a:ext>
          </a:extLst>
        </xdr:cNvPr>
        <xdr:cNvSpPr txBox="1"/>
      </xdr:nvSpPr>
      <xdr:spPr>
        <a:xfrm>
          <a:off x="10528300" y="96157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36093</xdr:rowOff>
    </xdr:from>
    <xdr:to>
      <xdr:col>55</xdr:col>
      <xdr:colOff>50800</xdr:colOff>
      <xdr:row>56</xdr:row>
      <xdr:rowOff>137693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10426700" y="9637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169443</xdr:rowOff>
    </xdr:from>
    <xdr:to>
      <xdr:col>50</xdr:col>
      <xdr:colOff>114300</xdr:colOff>
      <xdr:row>56</xdr:row>
      <xdr:rowOff>25870</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8750300" y="9427743"/>
          <a:ext cx="889000" cy="199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60478</xdr:rowOff>
    </xdr:from>
    <xdr:to>
      <xdr:col>50</xdr:col>
      <xdr:colOff>165100</xdr:colOff>
      <xdr:row>57</xdr:row>
      <xdr:rowOff>162078</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9588500" y="983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153205</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9372111" y="9925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25870</xdr:rowOff>
    </xdr:from>
    <xdr:to>
      <xdr:col>45</xdr:col>
      <xdr:colOff>177800</xdr:colOff>
      <xdr:row>57</xdr:row>
      <xdr:rowOff>52515</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7861300" y="9627070"/>
          <a:ext cx="889000" cy="198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92570</xdr:rowOff>
    </xdr:from>
    <xdr:to>
      <xdr:col>46</xdr:col>
      <xdr:colOff>38100</xdr:colOff>
      <xdr:row>58</xdr:row>
      <xdr:rowOff>22720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8699500" y="986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13847</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483111" y="9957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73165</xdr:rowOff>
    </xdr:from>
    <xdr:to>
      <xdr:col>41</xdr:col>
      <xdr:colOff>50800</xdr:colOff>
      <xdr:row>57</xdr:row>
      <xdr:rowOff>52515</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a:off x="6972300" y="9160015"/>
          <a:ext cx="889000" cy="665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92494</xdr:rowOff>
    </xdr:from>
    <xdr:to>
      <xdr:col>41</xdr:col>
      <xdr:colOff>101600</xdr:colOff>
      <xdr:row>58</xdr:row>
      <xdr:rowOff>22644</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7810500" y="9865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13771</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594111" y="9957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1067</xdr:rowOff>
    </xdr:from>
    <xdr:to>
      <xdr:col>36</xdr:col>
      <xdr:colOff>165100</xdr:colOff>
      <xdr:row>57</xdr:row>
      <xdr:rowOff>102667</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6921500" y="9773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93794</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05111" y="9866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51</xdr:row>
      <xdr:rowOff>51930</xdr:rowOff>
    </xdr:from>
    <xdr:to>
      <xdr:col>55</xdr:col>
      <xdr:colOff>50800</xdr:colOff>
      <xdr:row>51</xdr:row>
      <xdr:rowOff>153530</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10426700" y="8795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51</xdr:row>
      <xdr:rowOff>4957</xdr:rowOff>
    </xdr:from>
    <xdr:ext cx="599010" cy="259045"/>
    <xdr:sp macro="" textlink="">
      <xdr:nvSpPr>
        <xdr:cNvPr id="372" name="普通建設事業費該当値テキスト">
          <a:extLst>
            <a:ext uri="{FF2B5EF4-FFF2-40B4-BE49-F238E27FC236}">
              <a16:creationId xmlns:a16="http://schemas.microsoft.com/office/drawing/2014/main" id="{00000000-0008-0000-0600-000074010000}"/>
            </a:ext>
          </a:extLst>
        </xdr:cNvPr>
        <xdr:cNvSpPr txBox="1"/>
      </xdr:nvSpPr>
      <xdr:spPr>
        <a:xfrm>
          <a:off x="10528300" y="8748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118643</xdr:rowOff>
    </xdr:from>
    <xdr:to>
      <xdr:col>50</xdr:col>
      <xdr:colOff>165100</xdr:colOff>
      <xdr:row>55</xdr:row>
      <xdr:rowOff>48793</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9588500" y="9376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65320</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9372111" y="9152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146520</xdr:rowOff>
    </xdr:from>
    <xdr:to>
      <xdr:col>46</xdr:col>
      <xdr:colOff>38100</xdr:colOff>
      <xdr:row>56</xdr:row>
      <xdr:rowOff>76670</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8699500" y="957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93197</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8483111" y="9351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1715</xdr:rowOff>
    </xdr:from>
    <xdr:to>
      <xdr:col>41</xdr:col>
      <xdr:colOff>101600</xdr:colOff>
      <xdr:row>57</xdr:row>
      <xdr:rowOff>103315</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7810500" y="9774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119842</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7594111" y="9549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22365</xdr:rowOff>
    </xdr:from>
    <xdr:to>
      <xdr:col>36</xdr:col>
      <xdr:colOff>165100</xdr:colOff>
      <xdr:row>53</xdr:row>
      <xdr:rowOff>123965</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6921500" y="9109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51</xdr:row>
      <xdr:rowOff>140492</xdr:rowOff>
    </xdr:from>
    <xdr:ext cx="599010"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6672795" y="88844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5" name="普通建設事業費 （ うち新規整備　）グラフ枠">
          <a:extLst>
            <a:ext uri="{FF2B5EF4-FFF2-40B4-BE49-F238E27FC236}">
              <a16:creationId xmlns:a16="http://schemas.microsoft.com/office/drawing/2014/main" id="{00000000-0008-0000-0600-000095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93376</xdr:rowOff>
    </xdr:from>
    <xdr:to>
      <xdr:col>54</xdr:col>
      <xdr:colOff>189865</xdr:colOff>
      <xdr:row>79</xdr:row>
      <xdr:rowOff>95858</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10475595" y="12094876"/>
          <a:ext cx="1270" cy="15455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99685</xdr:rowOff>
    </xdr:from>
    <xdr:ext cx="378565" cy="259045"/>
    <xdr:sp macro="" textlink="">
      <xdr:nvSpPr>
        <xdr:cNvPr id="407" name="普通建設事業費 （ うち新規整備　）最小値テキスト">
          <a:extLst>
            <a:ext uri="{FF2B5EF4-FFF2-40B4-BE49-F238E27FC236}">
              <a16:creationId xmlns:a16="http://schemas.microsoft.com/office/drawing/2014/main" id="{00000000-0008-0000-0600-000097010000}"/>
            </a:ext>
          </a:extLst>
        </xdr:cNvPr>
        <xdr:cNvSpPr txBox="1"/>
      </xdr:nvSpPr>
      <xdr:spPr>
        <a:xfrm>
          <a:off x="10528300" y="136442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95858</xdr:rowOff>
    </xdr:from>
    <xdr:to>
      <xdr:col>55</xdr:col>
      <xdr:colOff>88900</xdr:colOff>
      <xdr:row>79</xdr:row>
      <xdr:rowOff>95858</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3640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40053</xdr:rowOff>
    </xdr:from>
    <xdr:ext cx="534377" cy="259045"/>
    <xdr:sp macro="" textlink="">
      <xdr:nvSpPr>
        <xdr:cNvPr id="409" name="普通建設事業費 （ うち新規整備　）最大値テキスト">
          <a:extLst>
            <a:ext uri="{FF2B5EF4-FFF2-40B4-BE49-F238E27FC236}">
              <a16:creationId xmlns:a16="http://schemas.microsoft.com/office/drawing/2014/main" id="{00000000-0008-0000-0600-000099010000}"/>
            </a:ext>
          </a:extLst>
        </xdr:cNvPr>
        <xdr:cNvSpPr txBox="1"/>
      </xdr:nvSpPr>
      <xdr:spPr>
        <a:xfrm>
          <a:off x="10528300" y="11870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94,837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93376</xdr:rowOff>
    </xdr:from>
    <xdr:to>
      <xdr:col>55</xdr:col>
      <xdr:colOff>88900</xdr:colOff>
      <xdr:row>70</xdr:row>
      <xdr:rowOff>93376</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10388600" y="12094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44912</xdr:rowOff>
    </xdr:from>
    <xdr:to>
      <xdr:col>55</xdr:col>
      <xdr:colOff>0</xdr:colOff>
      <xdr:row>79</xdr:row>
      <xdr:rowOff>92494</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9639300" y="13589462"/>
          <a:ext cx="838200" cy="47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168322</xdr:rowOff>
    </xdr:from>
    <xdr:ext cx="534377" cy="259045"/>
    <xdr:sp macro="" textlink="">
      <xdr:nvSpPr>
        <xdr:cNvPr id="412" name="普通建設事業費 （ うち新規整備　）平均値テキスト">
          <a:extLst>
            <a:ext uri="{FF2B5EF4-FFF2-40B4-BE49-F238E27FC236}">
              <a16:creationId xmlns:a16="http://schemas.microsoft.com/office/drawing/2014/main" id="{00000000-0008-0000-0600-00009C010000}"/>
            </a:ext>
          </a:extLst>
        </xdr:cNvPr>
        <xdr:cNvSpPr txBox="1"/>
      </xdr:nvSpPr>
      <xdr:spPr>
        <a:xfrm>
          <a:off x="10528300" y="131985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145445</xdr:rowOff>
    </xdr:from>
    <xdr:to>
      <xdr:col>55</xdr:col>
      <xdr:colOff>50800</xdr:colOff>
      <xdr:row>78</xdr:row>
      <xdr:rowOff>75595</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10426700" y="13347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44912</xdr:rowOff>
    </xdr:from>
    <xdr:to>
      <xdr:col>50</xdr:col>
      <xdr:colOff>114300</xdr:colOff>
      <xdr:row>79</xdr:row>
      <xdr:rowOff>97785</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flipV="1">
          <a:off x="8750300" y="13589462"/>
          <a:ext cx="889000" cy="52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28843</xdr:rowOff>
    </xdr:from>
    <xdr:to>
      <xdr:col>50</xdr:col>
      <xdr:colOff>165100</xdr:colOff>
      <xdr:row>78</xdr:row>
      <xdr:rowOff>130443</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9588500" y="13401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146970</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372111" y="13177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97785</xdr:rowOff>
    </xdr:from>
    <xdr:to>
      <xdr:col>45</xdr:col>
      <xdr:colOff>177800</xdr:colOff>
      <xdr:row>79</xdr:row>
      <xdr:rowOff>98879</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flipV="1">
          <a:off x="7861300" y="13642335"/>
          <a:ext cx="889000" cy="1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51149</xdr:rowOff>
    </xdr:from>
    <xdr:to>
      <xdr:col>46</xdr:col>
      <xdr:colOff>38100</xdr:colOff>
      <xdr:row>78</xdr:row>
      <xdr:rowOff>152749</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8699500" y="13424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169276</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483111" y="13199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14982</xdr:rowOff>
    </xdr:from>
    <xdr:to>
      <xdr:col>41</xdr:col>
      <xdr:colOff>50800</xdr:colOff>
      <xdr:row>79</xdr:row>
      <xdr:rowOff>98879</xdr:rowOff>
    </xdr:to>
    <xdr:cxnSp macro="">
      <xdr:nvCxnSpPr>
        <xdr:cNvPr id="420" name="直線コネクタ 419">
          <a:extLst>
            <a:ext uri="{FF2B5EF4-FFF2-40B4-BE49-F238E27FC236}">
              <a16:creationId xmlns:a16="http://schemas.microsoft.com/office/drawing/2014/main" id="{00000000-0008-0000-0600-0000A4010000}"/>
            </a:ext>
          </a:extLst>
        </xdr:cNvPr>
        <xdr:cNvCxnSpPr/>
      </xdr:nvCxnSpPr>
      <xdr:spPr>
        <a:xfrm>
          <a:off x="6972300" y="13559532"/>
          <a:ext cx="889000" cy="83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28550</xdr:rowOff>
    </xdr:from>
    <xdr:to>
      <xdr:col>41</xdr:col>
      <xdr:colOff>101600</xdr:colOff>
      <xdr:row>78</xdr:row>
      <xdr:rowOff>130150</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7810500" y="1340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146677</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7594111" y="13176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133428</xdr:rowOff>
    </xdr:from>
    <xdr:to>
      <xdr:col>36</xdr:col>
      <xdr:colOff>165100</xdr:colOff>
      <xdr:row>78</xdr:row>
      <xdr:rowOff>63578</xdr:rowOff>
    </xdr:to>
    <xdr:sp macro="" textlink="">
      <xdr:nvSpPr>
        <xdr:cNvPr id="423" name="フローチャート: 判断 422">
          <a:extLst>
            <a:ext uri="{FF2B5EF4-FFF2-40B4-BE49-F238E27FC236}">
              <a16:creationId xmlns:a16="http://schemas.microsoft.com/office/drawing/2014/main" id="{00000000-0008-0000-0600-0000A7010000}"/>
            </a:ext>
          </a:extLst>
        </xdr:cNvPr>
        <xdr:cNvSpPr/>
      </xdr:nvSpPr>
      <xdr:spPr>
        <a:xfrm>
          <a:off x="6921500" y="13335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80105</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05111" y="13110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41694</xdr:rowOff>
    </xdr:from>
    <xdr:to>
      <xdr:col>55</xdr:col>
      <xdr:colOff>50800</xdr:colOff>
      <xdr:row>79</xdr:row>
      <xdr:rowOff>143294</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10426700" y="13586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128071</xdr:rowOff>
    </xdr:from>
    <xdr:ext cx="378565" cy="259045"/>
    <xdr:sp macro="" textlink="">
      <xdr:nvSpPr>
        <xdr:cNvPr id="431" name="普通建設事業費 （ うち新規整備　）該当値テキスト">
          <a:extLst>
            <a:ext uri="{FF2B5EF4-FFF2-40B4-BE49-F238E27FC236}">
              <a16:creationId xmlns:a16="http://schemas.microsoft.com/office/drawing/2014/main" id="{00000000-0008-0000-0600-0000AF010000}"/>
            </a:ext>
          </a:extLst>
        </xdr:cNvPr>
        <xdr:cNvSpPr txBox="1"/>
      </xdr:nvSpPr>
      <xdr:spPr>
        <a:xfrm>
          <a:off x="10528300" y="135011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165562</xdr:rowOff>
    </xdr:from>
    <xdr:to>
      <xdr:col>50</xdr:col>
      <xdr:colOff>165100</xdr:colOff>
      <xdr:row>79</xdr:row>
      <xdr:rowOff>95712</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9588500" y="13538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86839</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9404428" y="13631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46985</xdr:rowOff>
    </xdr:from>
    <xdr:to>
      <xdr:col>46</xdr:col>
      <xdr:colOff>38100</xdr:colOff>
      <xdr:row>79</xdr:row>
      <xdr:rowOff>148585</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8699500" y="13591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79</xdr:row>
      <xdr:rowOff>139712</xdr:rowOff>
    </xdr:from>
    <xdr:ext cx="313932"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8593333" y="1368426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48079</xdr:rowOff>
    </xdr:from>
    <xdr:to>
      <xdr:col>41</xdr:col>
      <xdr:colOff>101600</xdr:colOff>
      <xdr:row>79</xdr:row>
      <xdr:rowOff>149679</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781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79</xdr:row>
      <xdr:rowOff>140806</xdr:rowOff>
    </xdr:from>
    <xdr:ext cx="249299"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773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135632</xdr:rowOff>
    </xdr:from>
    <xdr:to>
      <xdr:col>36</xdr:col>
      <xdr:colOff>165100</xdr:colOff>
      <xdr:row>79</xdr:row>
      <xdr:rowOff>65782</xdr:rowOff>
    </xdr:to>
    <xdr:sp macro="" textlink="">
      <xdr:nvSpPr>
        <xdr:cNvPr id="438" name="楕円 437">
          <a:extLst>
            <a:ext uri="{FF2B5EF4-FFF2-40B4-BE49-F238E27FC236}">
              <a16:creationId xmlns:a16="http://schemas.microsoft.com/office/drawing/2014/main" id="{00000000-0008-0000-0600-0000B6010000}"/>
            </a:ext>
          </a:extLst>
        </xdr:cNvPr>
        <xdr:cNvSpPr/>
      </xdr:nvSpPr>
      <xdr:spPr>
        <a:xfrm>
          <a:off x="6921500" y="13508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56909</xdr:rowOff>
    </xdr:from>
    <xdr:ext cx="469744"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737428" y="13601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2" name="普通建設事業費 （ うち更新整備　）グラフ枠">
          <a:extLst>
            <a:ext uri="{FF2B5EF4-FFF2-40B4-BE49-F238E27FC236}">
              <a16:creationId xmlns:a16="http://schemas.microsoft.com/office/drawing/2014/main" id="{00000000-0008-0000-0600-0000CE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14808</xdr:rowOff>
    </xdr:from>
    <xdr:to>
      <xdr:col>54</xdr:col>
      <xdr:colOff>189865</xdr:colOff>
      <xdr:row>98</xdr:row>
      <xdr:rowOff>39255</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10475595" y="15445308"/>
          <a:ext cx="1270" cy="13960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43082</xdr:rowOff>
    </xdr:from>
    <xdr:ext cx="534377" cy="259045"/>
    <xdr:sp macro="" textlink="">
      <xdr:nvSpPr>
        <xdr:cNvPr id="464" name="普通建設事業費 （ うち更新整備　）最小値テキスト">
          <a:extLst>
            <a:ext uri="{FF2B5EF4-FFF2-40B4-BE49-F238E27FC236}">
              <a16:creationId xmlns:a16="http://schemas.microsoft.com/office/drawing/2014/main" id="{00000000-0008-0000-0600-0000D0010000}"/>
            </a:ext>
          </a:extLst>
        </xdr:cNvPr>
        <xdr:cNvSpPr txBox="1"/>
      </xdr:nvSpPr>
      <xdr:spPr>
        <a:xfrm>
          <a:off x="10528300" y="16845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39255</xdr:rowOff>
    </xdr:from>
    <xdr:to>
      <xdr:col>55</xdr:col>
      <xdr:colOff>88900</xdr:colOff>
      <xdr:row>98</xdr:row>
      <xdr:rowOff>39255</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6841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132935</xdr:rowOff>
    </xdr:from>
    <xdr:ext cx="599010" cy="259045"/>
    <xdr:sp macro="" textlink="">
      <xdr:nvSpPr>
        <xdr:cNvPr id="466" name="普通建設事業費 （ うち更新整備　）最大値テキスト">
          <a:extLst>
            <a:ext uri="{FF2B5EF4-FFF2-40B4-BE49-F238E27FC236}">
              <a16:creationId xmlns:a16="http://schemas.microsoft.com/office/drawing/2014/main" id="{00000000-0008-0000-0600-0000D2010000}"/>
            </a:ext>
          </a:extLst>
        </xdr:cNvPr>
        <xdr:cNvSpPr txBox="1"/>
      </xdr:nvSpPr>
      <xdr:spPr>
        <a:xfrm>
          <a:off x="10528300" y="15220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14808</xdr:rowOff>
    </xdr:from>
    <xdr:to>
      <xdr:col>55</xdr:col>
      <xdr:colOff>88900</xdr:colOff>
      <xdr:row>90</xdr:row>
      <xdr:rowOff>14808</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10388600" y="15445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90</xdr:row>
      <xdr:rowOff>14808</xdr:rowOff>
    </xdr:from>
    <xdr:to>
      <xdr:col>55</xdr:col>
      <xdr:colOff>0</xdr:colOff>
      <xdr:row>93</xdr:row>
      <xdr:rowOff>102642</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9639300" y="15445308"/>
          <a:ext cx="838200" cy="602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104436</xdr:rowOff>
    </xdr:from>
    <xdr:ext cx="534377" cy="259045"/>
    <xdr:sp macro="" textlink="">
      <xdr:nvSpPr>
        <xdr:cNvPr id="469" name="普通建設事業費 （ うち更新整備　）平均値テキスト">
          <a:extLst>
            <a:ext uri="{FF2B5EF4-FFF2-40B4-BE49-F238E27FC236}">
              <a16:creationId xmlns:a16="http://schemas.microsoft.com/office/drawing/2014/main" id="{00000000-0008-0000-0600-0000D5010000}"/>
            </a:ext>
          </a:extLst>
        </xdr:cNvPr>
        <xdr:cNvSpPr txBox="1"/>
      </xdr:nvSpPr>
      <xdr:spPr>
        <a:xfrm>
          <a:off x="10528300" y="163921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126009</xdr:rowOff>
    </xdr:from>
    <xdr:to>
      <xdr:col>55</xdr:col>
      <xdr:colOff>50800</xdr:colOff>
      <xdr:row>96</xdr:row>
      <xdr:rowOff>56159</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10426700" y="16413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102642</xdr:rowOff>
    </xdr:from>
    <xdr:to>
      <xdr:col>50</xdr:col>
      <xdr:colOff>114300</xdr:colOff>
      <xdr:row>94</xdr:row>
      <xdr:rowOff>155829</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8750300" y="16047492"/>
          <a:ext cx="889000" cy="224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116433</xdr:rowOff>
    </xdr:from>
    <xdr:to>
      <xdr:col>50</xdr:col>
      <xdr:colOff>165100</xdr:colOff>
      <xdr:row>97</xdr:row>
      <xdr:rowOff>46583</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9588500" y="16575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37710</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9372111" y="16668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155829</xdr:rowOff>
    </xdr:from>
    <xdr:to>
      <xdr:col>45</xdr:col>
      <xdr:colOff>177800</xdr:colOff>
      <xdr:row>95</xdr:row>
      <xdr:rowOff>125743</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flipV="1">
          <a:off x="7861300" y="16272129"/>
          <a:ext cx="889000" cy="141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131077</xdr:rowOff>
    </xdr:from>
    <xdr:to>
      <xdr:col>46</xdr:col>
      <xdr:colOff>38100</xdr:colOff>
      <xdr:row>97</xdr:row>
      <xdr:rowOff>61227</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8699500" y="1659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52354</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483111" y="16683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92</xdr:row>
      <xdr:rowOff>42304</xdr:rowOff>
    </xdr:from>
    <xdr:to>
      <xdr:col>41</xdr:col>
      <xdr:colOff>50800</xdr:colOff>
      <xdr:row>95</xdr:row>
      <xdr:rowOff>125743</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a:off x="6972300" y="15815704"/>
          <a:ext cx="889000" cy="597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167666</xdr:rowOff>
    </xdr:from>
    <xdr:to>
      <xdr:col>41</xdr:col>
      <xdr:colOff>101600</xdr:colOff>
      <xdr:row>97</xdr:row>
      <xdr:rowOff>97816</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7810500" y="16626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88943</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7594111" y="16719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106668</xdr:rowOff>
    </xdr:from>
    <xdr:to>
      <xdr:col>36</xdr:col>
      <xdr:colOff>165100</xdr:colOff>
      <xdr:row>97</xdr:row>
      <xdr:rowOff>36818</xdr:rowOff>
    </xdr:to>
    <xdr:sp macro="" textlink="">
      <xdr:nvSpPr>
        <xdr:cNvPr id="480" name="フローチャート: 判断 479">
          <a:extLst>
            <a:ext uri="{FF2B5EF4-FFF2-40B4-BE49-F238E27FC236}">
              <a16:creationId xmlns:a16="http://schemas.microsoft.com/office/drawing/2014/main" id="{00000000-0008-0000-0600-0000E0010000}"/>
            </a:ext>
          </a:extLst>
        </xdr:cNvPr>
        <xdr:cNvSpPr/>
      </xdr:nvSpPr>
      <xdr:spPr>
        <a:xfrm>
          <a:off x="6921500" y="165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27945</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05111" y="16658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89</xdr:row>
      <xdr:rowOff>135458</xdr:rowOff>
    </xdr:from>
    <xdr:to>
      <xdr:col>55</xdr:col>
      <xdr:colOff>50800</xdr:colOff>
      <xdr:row>90</xdr:row>
      <xdr:rowOff>65608</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10426700" y="15394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89</xdr:row>
      <xdr:rowOff>88485</xdr:rowOff>
    </xdr:from>
    <xdr:ext cx="599010" cy="259045"/>
    <xdr:sp macro="" textlink="">
      <xdr:nvSpPr>
        <xdr:cNvPr id="488" name="普通建設事業費 （ うち更新整備　）該当値テキスト">
          <a:extLst>
            <a:ext uri="{FF2B5EF4-FFF2-40B4-BE49-F238E27FC236}">
              <a16:creationId xmlns:a16="http://schemas.microsoft.com/office/drawing/2014/main" id="{00000000-0008-0000-0600-0000E8010000}"/>
            </a:ext>
          </a:extLst>
        </xdr:cNvPr>
        <xdr:cNvSpPr txBox="1"/>
      </xdr:nvSpPr>
      <xdr:spPr>
        <a:xfrm>
          <a:off x="10528300" y="15347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93</xdr:row>
      <xdr:rowOff>51842</xdr:rowOff>
    </xdr:from>
    <xdr:to>
      <xdr:col>50</xdr:col>
      <xdr:colOff>165100</xdr:colOff>
      <xdr:row>93</xdr:row>
      <xdr:rowOff>153442</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9588500" y="1599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91</xdr:row>
      <xdr:rowOff>169969</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9372111" y="15771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105029</xdr:rowOff>
    </xdr:from>
    <xdr:to>
      <xdr:col>46</xdr:col>
      <xdr:colOff>38100</xdr:colOff>
      <xdr:row>95</xdr:row>
      <xdr:rowOff>35179</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8699500" y="16221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51706</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8483111" y="15996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74943</xdr:rowOff>
    </xdr:from>
    <xdr:to>
      <xdr:col>41</xdr:col>
      <xdr:colOff>101600</xdr:colOff>
      <xdr:row>96</xdr:row>
      <xdr:rowOff>5093</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7810500" y="16362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21620</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7594111" y="16137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91</xdr:row>
      <xdr:rowOff>162954</xdr:rowOff>
    </xdr:from>
    <xdr:to>
      <xdr:col>36</xdr:col>
      <xdr:colOff>165100</xdr:colOff>
      <xdr:row>92</xdr:row>
      <xdr:rowOff>93104</xdr:rowOff>
    </xdr:to>
    <xdr:sp macro="" textlink="">
      <xdr:nvSpPr>
        <xdr:cNvPr id="495" name="楕円 494">
          <a:extLst>
            <a:ext uri="{FF2B5EF4-FFF2-40B4-BE49-F238E27FC236}">
              <a16:creationId xmlns:a16="http://schemas.microsoft.com/office/drawing/2014/main" id="{00000000-0008-0000-0600-0000EF010000}"/>
            </a:ext>
          </a:extLst>
        </xdr:cNvPr>
        <xdr:cNvSpPr/>
      </xdr:nvSpPr>
      <xdr:spPr>
        <a:xfrm>
          <a:off x="6921500" y="15764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90</xdr:row>
      <xdr:rowOff>109631</xdr:rowOff>
    </xdr:from>
    <xdr:ext cx="534377"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6705111" y="15540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144434</xdr:rowOff>
    </xdr:from>
    <xdr:ext cx="46717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78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34</xdr:row>
      <xdr:rowOff>160763</xdr:rowOff>
    </xdr:from>
    <xdr:ext cx="46717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78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5641</xdr:rowOff>
    </xdr:from>
    <xdr:ext cx="46717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78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31</xdr:row>
      <xdr:rowOff>21970</xdr:rowOff>
    </xdr:from>
    <xdr:ext cx="46717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78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1" name="災害復旧事業費グラフ枠">
          <a:extLst>
            <a:ext uri="{FF2B5EF4-FFF2-40B4-BE49-F238E27FC236}">
              <a16:creationId xmlns:a16="http://schemas.microsoft.com/office/drawing/2014/main" id="{00000000-0008-0000-0600-000009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33564</xdr:rowOff>
    </xdr:from>
    <xdr:to>
      <xdr:col>85</xdr:col>
      <xdr:colOff>126364</xdr:colOff>
      <xdr:row>39</xdr:row>
      <xdr:rowOff>98878</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6317595" y="5177064"/>
          <a:ext cx="1269" cy="16083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3" name="災害復旧事業費最小値テキスト">
          <a:extLst>
            <a:ext uri="{FF2B5EF4-FFF2-40B4-BE49-F238E27FC236}">
              <a16:creationId xmlns:a16="http://schemas.microsoft.com/office/drawing/2014/main" id="{00000000-0008-0000-0600-00000B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151691</xdr:rowOff>
    </xdr:from>
    <xdr:ext cx="469744" cy="259045"/>
    <xdr:sp macro="" textlink="">
      <xdr:nvSpPr>
        <xdr:cNvPr id="525" name="災害復旧事業費最大値テキスト">
          <a:extLst>
            <a:ext uri="{FF2B5EF4-FFF2-40B4-BE49-F238E27FC236}">
              <a16:creationId xmlns:a16="http://schemas.microsoft.com/office/drawing/2014/main" id="{00000000-0008-0000-0600-00000D020000}"/>
            </a:ext>
          </a:extLst>
        </xdr:cNvPr>
        <xdr:cNvSpPr txBox="1"/>
      </xdr:nvSpPr>
      <xdr:spPr>
        <a:xfrm>
          <a:off x="16370300" y="4952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33564</xdr:rowOff>
    </xdr:from>
    <xdr:to>
      <xdr:col>86</xdr:col>
      <xdr:colOff>25400</xdr:colOff>
      <xdr:row>30</xdr:row>
      <xdr:rowOff>33564</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6230600" y="5177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36829</xdr:rowOff>
    </xdr:from>
    <xdr:ext cx="469744" cy="259045"/>
    <xdr:sp macro="" textlink="">
      <xdr:nvSpPr>
        <xdr:cNvPr id="528" name="災害復旧事業費平均値テキスト">
          <a:extLst>
            <a:ext uri="{FF2B5EF4-FFF2-40B4-BE49-F238E27FC236}">
              <a16:creationId xmlns:a16="http://schemas.microsoft.com/office/drawing/2014/main" id="{00000000-0008-0000-0600-000010020000}"/>
            </a:ext>
          </a:extLst>
        </xdr:cNvPr>
        <xdr:cNvSpPr txBox="1"/>
      </xdr:nvSpPr>
      <xdr:spPr>
        <a:xfrm>
          <a:off x="16370300" y="63804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13952</xdr:rowOff>
    </xdr:from>
    <xdr:to>
      <xdr:col>85</xdr:col>
      <xdr:colOff>177800</xdr:colOff>
      <xdr:row>38</xdr:row>
      <xdr:rowOff>115552</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6268700" y="6529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60506</xdr:rowOff>
    </xdr:from>
    <xdr:to>
      <xdr:col>81</xdr:col>
      <xdr:colOff>50800</xdr:colOff>
      <xdr:row>39</xdr:row>
      <xdr:rowOff>98878</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4592300" y="6747056"/>
          <a:ext cx="889000" cy="38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126292</xdr:rowOff>
    </xdr:from>
    <xdr:to>
      <xdr:col>81</xdr:col>
      <xdr:colOff>101600</xdr:colOff>
      <xdr:row>38</xdr:row>
      <xdr:rowOff>56442</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5430500" y="6469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72969</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5246428" y="6245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60506</xdr:rowOff>
    </xdr:from>
    <xdr:to>
      <xdr:col>76</xdr:col>
      <xdr:colOff>114300</xdr:colOff>
      <xdr:row>39</xdr:row>
      <xdr:rowOff>70467</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flipV="1">
          <a:off x="13703300" y="6747056"/>
          <a:ext cx="889000" cy="9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115189</xdr:rowOff>
    </xdr:from>
    <xdr:to>
      <xdr:col>76</xdr:col>
      <xdr:colOff>165100</xdr:colOff>
      <xdr:row>38</xdr:row>
      <xdr:rowOff>45339</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4541500" y="6458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61866</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357428" y="6234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70467</xdr:rowOff>
    </xdr:from>
    <xdr:to>
      <xdr:col>71</xdr:col>
      <xdr:colOff>177800</xdr:colOff>
      <xdr:row>39</xdr:row>
      <xdr:rowOff>86795</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flipV="1">
          <a:off x="12814300" y="6757017"/>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102779</xdr:rowOff>
    </xdr:from>
    <xdr:to>
      <xdr:col>72</xdr:col>
      <xdr:colOff>38100</xdr:colOff>
      <xdr:row>39</xdr:row>
      <xdr:rowOff>32929</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3652500" y="6617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37</xdr:row>
      <xdr:rowOff>49456</xdr:rowOff>
    </xdr:from>
    <xdr:ext cx="378565"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514017" y="63931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102779</xdr:rowOff>
    </xdr:from>
    <xdr:to>
      <xdr:col>67</xdr:col>
      <xdr:colOff>101600</xdr:colOff>
      <xdr:row>38</xdr:row>
      <xdr:rowOff>32930</xdr:rowOff>
    </xdr:to>
    <xdr:sp macro="" textlink="">
      <xdr:nvSpPr>
        <xdr:cNvPr id="539" name="フローチャート: 判断 538">
          <a:extLst>
            <a:ext uri="{FF2B5EF4-FFF2-40B4-BE49-F238E27FC236}">
              <a16:creationId xmlns:a16="http://schemas.microsoft.com/office/drawing/2014/main" id="{00000000-0008-0000-0600-00001B020000}"/>
            </a:ext>
          </a:extLst>
        </xdr:cNvPr>
        <xdr:cNvSpPr/>
      </xdr:nvSpPr>
      <xdr:spPr>
        <a:xfrm>
          <a:off x="12763500" y="644642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49456</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579428" y="6221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134455</xdr:rowOff>
    </xdr:from>
    <xdr:ext cx="249299" cy="259045"/>
    <xdr:sp macro="" textlink="">
      <xdr:nvSpPr>
        <xdr:cNvPr id="547" name="災害復旧事業費該当値テキスト">
          <a:extLst>
            <a:ext uri="{FF2B5EF4-FFF2-40B4-BE49-F238E27FC236}">
              <a16:creationId xmlns:a16="http://schemas.microsoft.com/office/drawing/2014/main" id="{00000000-0008-0000-0600-000023020000}"/>
            </a:ext>
          </a:extLst>
        </xdr:cNvPr>
        <xdr:cNvSpPr txBox="1"/>
      </xdr:nvSpPr>
      <xdr:spPr>
        <a:xfrm>
          <a:off x="16370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9706</xdr:rowOff>
    </xdr:from>
    <xdr:to>
      <xdr:col>76</xdr:col>
      <xdr:colOff>165100</xdr:colOff>
      <xdr:row>39</xdr:row>
      <xdr:rowOff>111306</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4541500" y="6696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102433</xdr:rowOff>
    </xdr:from>
    <xdr:ext cx="378565"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4403017" y="67889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19667</xdr:rowOff>
    </xdr:from>
    <xdr:to>
      <xdr:col>72</xdr:col>
      <xdr:colOff>38100</xdr:colOff>
      <xdr:row>39</xdr:row>
      <xdr:rowOff>121267</xdr:rowOff>
    </xdr:to>
    <xdr:sp macro="" textlink="">
      <xdr:nvSpPr>
        <xdr:cNvPr id="552" name="楕円 551">
          <a:extLst>
            <a:ext uri="{FF2B5EF4-FFF2-40B4-BE49-F238E27FC236}">
              <a16:creationId xmlns:a16="http://schemas.microsoft.com/office/drawing/2014/main" id="{00000000-0008-0000-0600-000028020000}"/>
            </a:ext>
          </a:extLst>
        </xdr:cNvPr>
        <xdr:cNvSpPr/>
      </xdr:nvSpPr>
      <xdr:spPr>
        <a:xfrm>
          <a:off x="13652500" y="6706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112394</xdr:rowOff>
    </xdr:from>
    <xdr:ext cx="378565"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3514017" y="67989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35995</xdr:rowOff>
    </xdr:from>
    <xdr:to>
      <xdr:col>67</xdr:col>
      <xdr:colOff>101600</xdr:colOff>
      <xdr:row>39</xdr:row>
      <xdr:rowOff>137595</xdr:rowOff>
    </xdr:to>
    <xdr:sp macro="" textlink="">
      <xdr:nvSpPr>
        <xdr:cNvPr id="554" name="楕円 553">
          <a:extLst>
            <a:ext uri="{FF2B5EF4-FFF2-40B4-BE49-F238E27FC236}">
              <a16:creationId xmlns:a16="http://schemas.microsoft.com/office/drawing/2014/main" id="{00000000-0008-0000-0600-00002A020000}"/>
            </a:ext>
          </a:extLst>
        </xdr:cNvPr>
        <xdr:cNvSpPr/>
      </xdr:nvSpPr>
      <xdr:spPr>
        <a:xfrm>
          <a:off x="12763500" y="6722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39</xdr:row>
      <xdr:rowOff>128722</xdr:rowOff>
    </xdr:from>
    <xdr:ext cx="313932"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657333" y="681527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失業対策事業費グラフ枠">
          <a:extLst>
            <a:ext uri="{FF2B5EF4-FFF2-40B4-BE49-F238E27FC236}">
              <a16:creationId xmlns:a16="http://schemas.microsoft.com/office/drawing/2014/main" id="{00000000-0008-0000-0600-00003A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2" name="失業対策事業費最小値テキスト">
          <a:extLst>
            <a:ext uri="{FF2B5EF4-FFF2-40B4-BE49-F238E27FC236}">
              <a16:creationId xmlns:a16="http://schemas.microsoft.com/office/drawing/2014/main" id="{00000000-0008-0000-0600-00003C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4" name="失業対策事業費最大値テキスト">
          <a:extLst>
            <a:ext uri="{FF2B5EF4-FFF2-40B4-BE49-F238E27FC236}">
              <a16:creationId xmlns:a16="http://schemas.microsoft.com/office/drawing/2014/main" id="{00000000-0008-0000-0600-00003E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7" name="失業対策事業費平均値テキスト">
          <a:extLst>
            <a:ext uri="{FF2B5EF4-FFF2-40B4-BE49-F238E27FC236}">
              <a16:creationId xmlns:a16="http://schemas.microsoft.com/office/drawing/2014/main" id="{00000000-0008-0000-0600-000041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8" name="フローチャート: 判断 587">
          <a:extLst>
            <a:ext uri="{FF2B5EF4-FFF2-40B4-BE49-F238E27FC236}">
              <a16:creationId xmlns:a16="http://schemas.microsoft.com/office/drawing/2014/main" id="{00000000-0008-0000-0600-00004C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6" name="失業対策事業費該当値テキスト">
          <a:extLst>
            <a:ext uri="{FF2B5EF4-FFF2-40B4-BE49-F238E27FC236}">
              <a16:creationId xmlns:a16="http://schemas.microsoft.com/office/drawing/2014/main" id="{00000000-0008-0000-0600-000054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3" name="楕円 602">
          <a:extLst>
            <a:ext uri="{FF2B5EF4-FFF2-40B4-BE49-F238E27FC236}">
              <a16:creationId xmlns:a16="http://schemas.microsoft.com/office/drawing/2014/main" id="{00000000-0008-0000-0600-00005B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7" name="公債費グラフ枠">
          <a:extLst>
            <a:ext uri="{FF2B5EF4-FFF2-40B4-BE49-F238E27FC236}">
              <a16:creationId xmlns:a16="http://schemas.microsoft.com/office/drawing/2014/main" id="{00000000-0008-0000-0600-00007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70015</xdr:rowOff>
    </xdr:from>
    <xdr:to>
      <xdr:col>85</xdr:col>
      <xdr:colOff>126364</xdr:colOff>
      <xdr:row>78</xdr:row>
      <xdr:rowOff>81750</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6317595" y="12242965"/>
          <a:ext cx="1269" cy="1211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85577</xdr:rowOff>
    </xdr:from>
    <xdr:ext cx="469744" cy="259045"/>
    <xdr:sp macro="" textlink="">
      <xdr:nvSpPr>
        <xdr:cNvPr id="629" name="公債費最小値テキスト">
          <a:extLst>
            <a:ext uri="{FF2B5EF4-FFF2-40B4-BE49-F238E27FC236}">
              <a16:creationId xmlns:a16="http://schemas.microsoft.com/office/drawing/2014/main" id="{00000000-0008-0000-0600-000075020000}"/>
            </a:ext>
          </a:extLst>
        </xdr:cNvPr>
        <xdr:cNvSpPr txBox="1"/>
      </xdr:nvSpPr>
      <xdr:spPr>
        <a:xfrm>
          <a:off x="16370300" y="13458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81750</xdr:rowOff>
    </xdr:from>
    <xdr:to>
      <xdr:col>86</xdr:col>
      <xdr:colOff>25400</xdr:colOff>
      <xdr:row>78</xdr:row>
      <xdr:rowOff>81750</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6230600" y="13454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16692</xdr:rowOff>
    </xdr:from>
    <xdr:ext cx="534377" cy="259045"/>
    <xdr:sp macro="" textlink="">
      <xdr:nvSpPr>
        <xdr:cNvPr id="631" name="公債費最大値テキスト">
          <a:extLst>
            <a:ext uri="{FF2B5EF4-FFF2-40B4-BE49-F238E27FC236}">
              <a16:creationId xmlns:a16="http://schemas.microsoft.com/office/drawing/2014/main" id="{00000000-0008-0000-0600-000077020000}"/>
            </a:ext>
          </a:extLst>
        </xdr:cNvPr>
        <xdr:cNvSpPr txBox="1"/>
      </xdr:nvSpPr>
      <xdr:spPr>
        <a:xfrm>
          <a:off x="16370300" y="12018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70015</xdr:rowOff>
    </xdr:from>
    <xdr:to>
      <xdr:col>86</xdr:col>
      <xdr:colOff>25400</xdr:colOff>
      <xdr:row>71</xdr:row>
      <xdr:rowOff>70015</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2242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33648</xdr:rowOff>
    </xdr:from>
    <xdr:to>
      <xdr:col>85</xdr:col>
      <xdr:colOff>127000</xdr:colOff>
      <xdr:row>73</xdr:row>
      <xdr:rowOff>64681</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flipV="1">
          <a:off x="15481300" y="12549498"/>
          <a:ext cx="838200" cy="31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95521</xdr:rowOff>
    </xdr:from>
    <xdr:ext cx="534377" cy="259045"/>
    <xdr:sp macro="" textlink="">
      <xdr:nvSpPr>
        <xdr:cNvPr id="634" name="公債費平均値テキスト">
          <a:extLst>
            <a:ext uri="{FF2B5EF4-FFF2-40B4-BE49-F238E27FC236}">
              <a16:creationId xmlns:a16="http://schemas.microsoft.com/office/drawing/2014/main" id="{00000000-0008-0000-0600-00007A020000}"/>
            </a:ext>
          </a:extLst>
        </xdr:cNvPr>
        <xdr:cNvSpPr txBox="1"/>
      </xdr:nvSpPr>
      <xdr:spPr>
        <a:xfrm>
          <a:off x="16370300" y="127828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117094</xdr:rowOff>
    </xdr:from>
    <xdr:to>
      <xdr:col>85</xdr:col>
      <xdr:colOff>177800</xdr:colOff>
      <xdr:row>75</xdr:row>
      <xdr:rowOff>47244</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6268700" y="1280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56794</xdr:rowOff>
    </xdr:from>
    <xdr:to>
      <xdr:col>81</xdr:col>
      <xdr:colOff>50800</xdr:colOff>
      <xdr:row>73</xdr:row>
      <xdr:rowOff>64681</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a:off x="14592300" y="12572644"/>
          <a:ext cx="889000" cy="7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113379</xdr:rowOff>
    </xdr:from>
    <xdr:to>
      <xdr:col>81</xdr:col>
      <xdr:colOff>101600</xdr:colOff>
      <xdr:row>75</xdr:row>
      <xdr:rowOff>43529</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5430500" y="12800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34656</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5214111" y="12893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56794</xdr:rowOff>
    </xdr:from>
    <xdr:to>
      <xdr:col>76</xdr:col>
      <xdr:colOff>114300</xdr:colOff>
      <xdr:row>73</xdr:row>
      <xdr:rowOff>80969</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flipV="1">
          <a:off x="13703300" y="12572644"/>
          <a:ext cx="889000" cy="24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112522</xdr:rowOff>
    </xdr:from>
    <xdr:to>
      <xdr:col>76</xdr:col>
      <xdr:colOff>165100</xdr:colOff>
      <xdr:row>75</xdr:row>
      <xdr:rowOff>42672</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4541500" y="1279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33799</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325111" y="12892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73</xdr:row>
      <xdr:rowOff>80969</xdr:rowOff>
    </xdr:from>
    <xdr:to>
      <xdr:col>71</xdr:col>
      <xdr:colOff>177800</xdr:colOff>
      <xdr:row>73</xdr:row>
      <xdr:rowOff>97275</xdr:rowOff>
    </xdr:to>
    <xdr:cxnSp macro="">
      <xdr:nvCxnSpPr>
        <xdr:cNvPr id="642" name="直線コネクタ 641">
          <a:extLst>
            <a:ext uri="{FF2B5EF4-FFF2-40B4-BE49-F238E27FC236}">
              <a16:creationId xmlns:a16="http://schemas.microsoft.com/office/drawing/2014/main" id="{00000000-0008-0000-0600-000082020000}"/>
            </a:ext>
          </a:extLst>
        </xdr:cNvPr>
        <xdr:cNvCxnSpPr/>
      </xdr:nvCxnSpPr>
      <xdr:spPr>
        <a:xfrm flipV="1">
          <a:off x="12814300" y="12596819"/>
          <a:ext cx="889000" cy="16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113455</xdr:rowOff>
    </xdr:from>
    <xdr:to>
      <xdr:col>72</xdr:col>
      <xdr:colOff>38100</xdr:colOff>
      <xdr:row>75</xdr:row>
      <xdr:rowOff>43605</xdr:rowOff>
    </xdr:to>
    <xdr:sp macro="" textlink="">
      <xdr:nvSpPr>
        <xdr:cNvPr id="643" name="フローチャート: 判断 642">
          <a:extLst>
            <a:ext uri="{FF2B5EF4-FFF2-40B4-BE49-F238E27FC236}">
              <a16:creationId xmlns:a16="http://schemas.microsoft.com/office/drawing/2014/main" id="{00000000-0008-0000-0600-000083020000}"/>
            </a:ext>
          </a:extLst>
        </xdr:cNvPr>
        <xdr:cNvSpPr/>
      </xdr:nvSpPr>
      <xdr:spPr>
        <a:xfrm>
          <a:off x="13652500" y="12800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34732</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36111" y="12893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157328</xdr:rowOff>
    </xdr:from>
    <xdr:to>
      <xdr:col>67</xdr:col>
      <xdr:colOff>101600</xdr:colOff>
      <xdr:row>75</xdr:row>
      <xdr:rowOff>87478</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2763500" y="12844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78605</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47111" y="12937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72</xdr:row>
      <xdr:rowOff>154298</xdr:rowOff>
    </xdr:from>
    <xdr:to>
      <xdr:col>85</xdr:col>
      <xdr:colOff>177800</xdr:colOff>
      <xdr:row>73</xdr:row>
      <xdr:rowOff>84448</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6268700" y="12498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5725</xdr:rowOff>
    </xdr:from>
    <xdr:ext cx="534377" cy="259045"/>
    <xdr:sp macro="" textlink="">
      <xdr:nvSpPr>
        <xdr:cNvPr id="653" name="公債費該当値テキスト">
          <a:extLst>
            <a:ext uri="{FF2B5EF4-FFF2-40B4-BE49-F238E27FC236}">
              <a16:creationId xmlns:a16="http://schemas.microsoft.com/office/drawing/2014/main" id="{00000000-0008-0000-0600-00008D020000}"/>
            </a:ext>
          </a:extLst>
        </xdr:cNvPr>
        <xdr:cNvSpPr txBox="1"/>
      </xdr:nvSpPr>
      <xdr:spPr>
        <a:xfrm>
          <a:off x="16370300" y="12350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13881</xdr:rowOff>
    </xdr:from>
    <xdr:to>
      <xdr:col>81</xdr:col>
      <xdr:colOff>101600</xdr:colOff>
      <xdr:row>73</xdr:row>
      <xdr:rowOff>115481</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5430500" y="12529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71</xdr:row>
      <xdr:rowOff>132008</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5214111" y="12304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5994</xdr:rowOff>
    </xdr:from>
    <xdr:to>
      <xdr:col>76</xdr:col>
      <xdr:colOff>165100</xdr:colOff>
      <xdr:row>73</xdr:row>
      <xdr:rowOff>107594</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4541500" y="1252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71</xdr:row>
      <xdr:rowOff>124121</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4325111" y="12297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30169</xdr:rowOff>
    </xdr:from>
    <xdr:to>
      <xdr:col>72</xdr:col>
      <xdr:colOff>38100</xdr:colOff>
      <xdr:row>73</xdr:row>
      <xdr:rowOff>131769</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3652500" y="12546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71</xdr:row>
      <xdr:rowOff>148296</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3436111" y="12321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46475</xdr:rowOff>
    </xdr:from>
    <xdr:to>
      <xdr:col>67</xdr:col>
      <xdr:colOff>101600</xdr:colOff>
      <xdr:row>73</xdr:row>
      <xdr:rowOff>148075</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2763500" y="12562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71</xdr:row>
      <xdr:rowOff>164602</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547111" y="12337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積立金グラフ枠">
          <a:extLst>
            <a:ext uri="{FF2B5EF4-FFF2-40B4-BE49-F238E27FC236}">
              <a16:creationId xmlns:a16="http://schemas.microsoft.com/office/drawing/2014/main" id="{00000000-0008-0000-06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119076</xdr:rowOff>
    </xdr:from>
    <xdr:to>
      <xdr:col>85</xdr:col>
      <xdr:colOff>126364</xdr:colOff>
      <xdr:row>99</xdr:row>
      <xdr:rowOff>76819</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6317595" y="15549576"/>
          <a:ext cx="1269" cy="15007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80646</xdr:rowOff>
    </xdr:from>
    <xdr:ext cx="469744" cy="259045"/>
    <xdr:sp macro="" textlink="">
      <xdr:nvSpPr>
        <xdr:cNvPr id="688" name="積立金最小値テキスト">
          <a:extLst>
            <a:ext uri="{FF2B5EF4-FFF2-40B4-BE49-F238E27FC236}">
              <a16:creationId xmlns:a16="http://schemas.microsoft.com/office/drawing/2014/main" id="{00000000-0008-0000-0600-0000B0020000}"/>
            </a:ext>
          </a:extLst>
        </xdr:cNvPr>
        <xdr:cNvSpPr txBox="1"/>
      </xdr:nvSpPr>
      <xdr:spPr>
        <a:xfrm>
          <a:off x="16370300" y="17054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76819</xdr:rowOff>
    </xdr:from>
    <xdr:to>
      <xdr:col>86</xdr:col>
      <xdr:colOff>25400</xdr:colOff>
      <xdr:row>99</xdr:row>
      <xdr:rowOff>76819</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7050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65753</xdr:rowOff>
    </xdr:from>
    <xdr:ext cx="534377" cy="259045"/>
    <xdr:sp macro="" textlink="">
      <xdr:nvSpPr>
        <xdr:cNvPr id="690" name="積立金最大値テキスト">
          <a:extLst>
            <a:ext uri="{FF2B5EF4-FFF2-40B4-BE49-F238E27FC236}">
              <a16:creationId xmlns:a16="http://schemas.microsoft.com/office/drawing/2014/main" id="{00000000-0008-0000-0600-0000B2020000}"/>
            </a:ext>
          </a:extLst>
        </xdr:cNvPr>
        <xdr:cNvSpPr txBox="1"/>
      </xdr:nvSpPr>
      <xdr:spPr>
        <a:xfrm>
          <a:off x="16370300" y="15324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119076</xdr:rowOff>
    </xdr:from>
    <xdr:to>
      <xdr:col>86</xdr:col>
      <xdr:colOff>25400</xdr:colOff>
      <xdr:row>90</xdr:row>
      <xdr:rowOff>119076</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6230600" y="15549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90</xdr:row>
      <xdr:rowOff>119076</xdr:rowOff>
    </xdr:from>
    <xdr:to>
      <xdr:col>85</xdr:col>
      <xdr:colOff>127000</xdr:colOff>
      <xdr:row>91</xdr:row>
      <xdr:rowOff>81276</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5481300" y="15549576"/>
          <a:ext cx="838200" cy="133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150423</xdr:rowOff>
    </xdr:from>
    <xdr:ext cx="534377" cy="259045"/>
    <xdr:sp macro="" textlink="">
      <xdr:nvSpPr>
        <xdr:cNvPr id="693" name="積立金平均値テキスト">
          <a:extLst>
            <a:ext uri="{FF2B5EF4-FFF2-40B4-BE49-F238E27FC236}">
              <a16:creationId xmlns:a16="http://schemas.microsoft.com/office/drawing/2014/main" id="{00000000-0008-0000-0600-0000B5020000}"/>
            </a:ext>
          </a:extLst>
        </xdr:cNvPr>
        <xdr:cNvSpPr txBox="1"/>
      </xdr:nvSpPr>
      <xdr:spPr>
        <a:xfrm>
          <a:off x="16370300" y="166096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546</xdr:rowOff>
    </xdr:from>
    <xdr:to>
      <xdr:col>85</xdr:col>
      <xdr:colOff>177800</xdr:colOff>
      <xdr:row>97</xdr:row>
      <xdr:rowOff>102146</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6268700" y="16631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91</xdr:row>
      <xdr:rowOff>74157</xdr:rowOff>
    </xdr:from>
    <xdr:to>
      <xdr:col>81</xdr:col>
      <xdr:colOff>50800</xdr:colOff>
      <xdr:row>91</xdr:row>
      <xdr:rowOff>81276</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4592300" y="15676107"/>
          <a:ext cx="889000" cy="7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35554</xdr:rowOff>
    </xdr:from>
    <xdr:to>
      <xdr:col>81</xdr:col>
      <xdr:colOff>101600</xdr:colOff>
      <xdr:row>97</xdr:row>
      <xdr:rowOff>137154</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5430500" y="16666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128281</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758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91</xdr:row>
      <xdr:rowOff>74157</xdr:rowOff>
    </xdr:from>
    <xdr:to>
      <xdr:col>76</xdr:col>
      <xdr:colOff>114300</xdr:colOff>
      <xdr:row>97</xdr:row>
      <xdr:rowOff>6753</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3703300" y="15676107"/>
          <a:ext cx="889000" cy="961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23651</xdr:rowOff>
    </xdr:from>
    <xdr:to>
      <xdr:col>76</xdr:col>
      <xdr:colOff>165100</xdr:colOff>
      <xdr:row>97</xdr:row>
      <xdr:rowOff>125251</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4541500" y="16654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116378</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325111" y="16747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6753</xdr:rowOff>
    </xdr:from>
    <xdr:to>
      <xdr:col>71</xdr:col>
      <xdr:colOff>177800</xdr:colOff>
      <xdr:row>99</xdr:row>
      <xdr:rowOff>46104</xdr:rowOff>
    </xdr:to>
    <xdr:cxnSp macro="">
      <xdr:nvCxnSpPr>
        <xdr:cNvPr id="701" name="直線コネクタ 700">
          <a:extLst>
            <a:ext uri="{FF2B5EF4-FFF2-40B4-BE49-F238E27FC236}">
              <a16:creationId xmlns:a16="http://schemas.microsoft.com/office/drawing/2014/main" id="{00000000-0008-0000-0600-0000BD020000}"/>
            </a:ext>
          </a:extLst>
        </xdr:cNvPr>
        <xdr:cNvCxnSpPr/>
      </xdr:nvCxnSpPr>
      <xdr:spPr>
        <a:xfrm flipV="1">
          <a:off x="12814300" y="16637403"/>
          <a:ext cx="889000" cy="38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10016</xdr:rowOff>
    </xdr:from>
    <xdr:to>
      <xdr:col>72</xdr:col>
      <xdr:colOff>38100</xdr:colOff>
      <xdr:row>97</xdr:row>
      <xdr:rowOff>111616</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3652500" y="16640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102743</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733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6784</xdr:rowOff>
    </xdr:from>
    <xdr:to>
      <xdr:col>67</xdr:col>
      <xdr:colOff>101600</xdr:colOff>
      <xdr:row>98</xdr:row>
      <xdr:rowOff>108384</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2763500" y="1680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124911</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584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90</xdr:row>
      <xdr:rowOff>68276</xdr:rowOff>
    </xdr:from>
    <xdr:to>
      <xdr:col>85</xdr:col>
      <xdr:colOff>177800</xdr:colOff>
      <xdr:row>90</xdr:row>
      <xdr:rowOff>169876</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6268700" y="15498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90</xdr:row>
      <xdr:rowOff>21303</xdr:rowOff>
    </xdr:from>
    <xdr:ext cx="534377" cy="259045"/>
    <xdr:sp macro="" textlink="">
      <xdr:nvSpPr>
        <xdr:cNvPr id="712" name="積立金該当値テキスト">
          <a:extLst>
            <a:ext uri="{FF2B5EF4-FFF2-40B4-BE49-F238E27FC236}">
              <a16:creationId xmlns:a16="http://schemas.microsoft.com/office/drawing/2014/main" id="{00000000-0008-0000-0600-0000C8020000}"/>
            </a:ext>
          </a:extLst>
        </xdr:cNvPr>
        <xdr:cNvSpPr txBox="1"/>
      </xdr:nvSpPr>
      <xdr:spPr>
        <a:xfrm>
          <a:off x="16370300" y="15451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91</xdr:row>
      <xdr:rowOff>30476</xdr:rowOff>
    </xdr:from>
    <xdr:to>
      <xdr:col>81</xdr:col>
      <xdr:colOff>101600</xdr:colOff>
      <xdr:row>91</xdr:row>
      <xdr:rowOff>132076</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5430500" y="15632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89</xdr:row>
      <xdr:rowOff>148603</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5214111" y="15407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91</xdr:row>
      <xdr:rowOff>23357</xdr:rowOff>
    </xdr:from>
    <xdr:to>
      <xdr:col>76</xdr:col>
      <xdr:colOff>165100</xdr:colOff>
      <xdr:row>91</xdr:row>
      <xdr:rowOff>124957</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4541500" y="15625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89</xdr:row>
      <xdr:rowOff>141484</xdr:rowOff>
    </xdr:from>
    <xdr:ext cx="534377"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4325111" y="15400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127403</xdr:rowOff>
    </xdr:from>
    <xdr:to>
      <xdr:col>72</xdr:col>
      <xdr:colOff>38100</xdr:colOff>
      <xdr:row>97</xdr:row>
      <xdr:rowOff>57553</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3652500" y="16586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74080</xdr:rowOff>
    </xdr:from>
    <xdr:ext cx="534377"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3436111" y="16361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166754</xdr:rowOff>
    </xdr:from>
    <xdr:to>
      <xdr:col>67</xdr:col>
      <xdr:colOff>101600</xdr:colOff>
      <xdr:row>99</xdr:row>
      <xdr:rowOff>96904</xdr:rowOff>
    </xdr:to>
    <xdr:sp macro="" textlink="">
      <xdr:nvSpPr>
        <xdr:cNvPr id="719" name="楕円 718">
          <a:extLst>
            <a:ext uri="{FF2B5EF4-FFF2-40B4-BE49-F238E27FC236}">
              <a16:creationId xmlns:a16="http://schemas.microsoft.com/office/drawing/2014/main" id="{00000000-0008-0000-0600-0000CF020000}"/>
            </a:ext>
          </a:extLst>
        </xdr:cNvPr>
        <xdr:cNvSpPr/>
      </xdr:nvSpPr>
      <xdr:spPr>
        <a:xfrm>
          <a:off x="12763500" y="16968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88031</xdr:rowOff>
    </xdr:from>
    <xdr:ext cx="469744"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2579428" y="17061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投資及び出資金グラフ枠">
          <a:extLst>
            <a:ext uri="{FF2B5EF4-FFF2-40B4-BE49-F238E27FC236}">
              <a16:creationId xmlns:a16="http://schemas.microsoft.com/office/drawing/2014/main" id="{00000000-0008-0000-0600-0000E9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125657</xdr:rowOff>
    </xdr:from>
    <xdr:to>
      <xdr:col>116</xdr:col>
      <xdr:colOff>62864</xdr:colOff>
      <xdr:row>39</xdr:row>
      <xdr:rowOff>98878</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flipV="1">
          <a:off x="22159595" y="5269157"/>
          <a:ext cx="1269" cy="15162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7" name="投資及び出資金最小値テキスト">
          <a:extLst>
            <a:ext uri="{FF2B5EF4-FFF2-40B4-BE49-F238E27FC236}">
              <a16:creationId xmlns:a16="http://schemas.microsoft.com/office/drawing/2014/main" id="{00000000-0008-0000-0600-0000EB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72334</xdr:rowOff>
    </xdr:from>
    <xdr:ext cx="469744" cy="259045"/>
    <xdr:sp macro="" textlink="">
      <xdr:nvSpPr>
        <xdr:cNvPr id="749" name="投資及び出資金最大値テキスト">
          <a:extLst>
            <a:ext uri="{FF2B5EF4-FFF2-40B4-BE49-F238E27FC236}">
              <a16:creationId xmlns:a16="http://schemas.microsoft.com/office/drawing/2014/main" id="{00000000-0008-0000-0600-0000ED020000}"/>
            </a:ext>
          </a:extLst>
        </xdr:cNvPr>
        <xdr:cNvSpPr txBox="1"/>
      </xdr:nvSpPr>
      <xdr:spPr>
        <a:xfrm>
          <a:off x="22212300" y="5044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125657</xdr:rowOff>
    </xdr:from>
    <xdr:to>
      <xdr:col>116</xdr:col>
      <xdr:colOff>152400</xdr:colOff>
      <xdr:row>30</xdr:row>
      <xdr:rowOff>125657</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22072600" y="526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4010</xdr:rowOff>
    </xdr:from>
    <xdr:to>
      <xdr:col>116</xdr:col>
      <xdr:colOff>63500</xdr:colOff>
      <xdr:row>39</xdr:row>
      <xdr:rowOff>26216</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flipV="1">
          <a:off x="21323300" y="6690560"/>
          <a:ext cx="838200" cy="22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135290</xdr:rowOff>
    </xdr:from>
    <xdr:ext cx="469744" cy="259045"/>
    <xdr:sp macro="" textlink="">
      <xdr:nvSpPr>
        <xdr:cNvPr id="752" name="投資及び出資金平均値テキスト">
          <a:extLst>
            <a:ext uri="{FF2B5EF4-FFF2-40B4-BE49-F238E27FC236}">
              <a16:creationId xmlns:a16="http://schemas.microsoft.com/office/drawing/2014/main" id="{00000000-0008-0000-0600-0000F0020000}"/>
            </a:ext>
          </a:extLst>
        </xdr:cNvPr>
        <xdr:cNvSpPr txBox="1"/>
      </xdr:nvSpPr>
      <xdr:spPr>
        <a:xfrm>
          <a:off x="22212300" y="61360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112413</xdr:rowOff>
    </xdr:from>
    <xdr:to>
      <xdr:col>116</xdr:col>
      <xdr:colOff>114300</xdr:colOff>
      <xdr:row>37</xdr:row>
      <xdr:rowOff>42563</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22110700" y="6284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26216</xdr:rowOff>
    </xdr:from>
    <xdr:to>
      <xdr:col>111</xdr:col>
      <xdr:colOff>177800</xdr:colOff>
      <xdr:row>39</xdr:row>
      <xdr:rowOff>26380</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flipV="1">
          <a:off x="20434300" y="6712766"/>
          <a:ext cx="889000" cy="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54773</xdr:rowOff>
    </xdr:from>
    <xdr:to>
      <xdr:col>112</xdr:col>
      <xdr:colOff>38100</xdr:colOff>
      <xdr:row>36</xdr:row>
      <xdr:rowOff>156373</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21272500" y="6226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1450</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088428" y="6002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26380</xdr:rowOff>
    </xdr:from>
    <xdr:to>
      <xdr:col>107</xdr:col>
      <xdr:colOff>50800</xdr:colOff>
      <xdr:row>39</xdr:row>
      <xdr:rowOff>98878</xdr:rowOff>
    </xdr:to>
    <xdr:cxnSp macro="">
      <xdr:nvCxnSpPr>
        <xdr:cNvPr id="757" name="直線コネクタ 756">
          <a:extLst>
            <a:ext uri="{FF2B5EF4-FFF2-40B4-BE49-F238E27FC236}">
              <a16:creationId xmlns:a16="http://schemas.microsoft.com/office/drawing/2014/main" id="{00000000-0008-0000-0600-0000F5020000}"/>
            </a:ext>
          </a:extLst>
        </xdr:cNvPr>
        <xdr:cNvCxnSpPr/>
      </xdr:nvCxnSpPr>
      <xdr:spPr>
        <a:xfrm flipV="1">
          <a:off x="19545300" y="6712930"/>
          <a:ext cx="889000" cy="72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57712</xdr:rowOff>
    </xdr:from>
    <xdr:to>
      <xdr:col>107</xdr:col>
      <xdr:colOff>101600</xdr:colOff>
      <xdr:row>36</xdr:row>
      <xdr:rowOff>159312</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20383500" y="622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4389</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0199428" y="6005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0" name="直線コネクタ 759">
          <a:extLst>
            <a:ext uri="{FF2B5EF4-FFF2-40B4-BE49-F238E27FC236}">
              <a16:creationId xmlns:a16="http://schemas.microsoft.com/office/drawing/2014/main" id="{00000000-0008-0000-0600-0000F8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115352</xdr:rowOff>
    </xdr:from>
    <xdr:to>
      <xdr:col>102</xdr:col>
      <xdr:colOff>165100</xdr:colOff>
      <xdr:row>37</xdr:row>
      <xdr:rowOff>45502</xdr:rowOff>
    </xdr:to>
    <xdr:sp macro="" textlink="">
      <xdr:nvSpPr>
        <xdr:cNvPr id="761" name="フローチャート: 判断 760">
          <a:extLst>
            <a:ext uri="{FF2B5EF4-FFF2-40B4-BE49-F238E27FC236}">
              <a16:creationId xmlns:a16="http://schemas.microsoft.com/office/drawing/2014/main" id="{00000000-0008-0000-0600-0000F9020000}"/>
            </a:ext>
          </a:extLst>
        </xdr:cNvPr>
        <xdr:cNvSpPr/>
      </xdr:nvSpPr>
      <xdr:spPr>
        <a:xfrm>
          <a:off x="19494500" y="6287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62029</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9310428" y="6062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137233</xdr:rowOff>
    </xdr:from>
    <xdr:to>
      <xdr:col>98</xdr:col>
      <xdr:colOff>38100</xdr:colOff>
      <xdr:row>37</xdr:row>
      <xdr:rowOff>67383</xdr:rowOff>
    </xdr:to>
    <xdr:sp macro="" textlink="">
      <xdr:nvSpPr>
        <xdr:cNvPr id="763" name="フローチャート: 判断 762">
          <a:extLst>
            <a:ext uri="{FF2B5EF4-FFF2-40B4-BE49-F238E27FC236}">
              <a16:creationId xmlns:a16="http://schemas.microsoft.com/office/drawing/2014/main" id="{00000000-0008-0000-0600-0000FB020000}"/>
            </a:ext>
          </a:extLst>
        </xdr:cNvPr>
        <xdr:cNvSpPr/>
      </xdr:nvSpPr>
      <xdr:spPr>
        <a:xfrm>
          <a:off x="18605500" y="6309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83910</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421428" y="6084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124660</xdr:rowOff>
    </xdr:from>
    <xdr:to>
      <xdr:col>116</xdr:col>
      <xdr:colOff>114300</xdr:colOff>
      <xdr:row>39</xdr:row>
      <xdr:rowOff>54810</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2110700" y="6639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39587</xdr:rowOff>
    </xdr:from>
    <xdr:ext cx="378565" cy="259045"/>
    <xdr:sp macro="" textlink="">
      <xdr:nvSpPr>
        <xdr:cNvPr id="771" name="投資及び出資金該当値テキスト">
          <a:extLst>
            <a:ext uri="{FF2B5EF4-FFF2-40B4-BE49-F238E27FC236}">
              <a16:creationId xmlns:a16="http://schemas.microsoft.com/office/drawing/2014/main" id="{00000000-0008-0000-0600-000003030000}"/>
            </a:ext>
          </a:extLst>
        </xdr:cNvPr>
        <xdr:cNvSpPr txBox="1"/>
      </xdr:nvSpPr>
      <xdr:spPr>
        <a:xfrm>
          <a:off x="22212300" y="65546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146866</xdr:rowOff>
    </xdr:from>
    <xdr:to>
      <xdr:col>112</xdr:col>
      <xdr:colOff>38100</xdr:colOff>
      <xdr:row>39</xdr:row>
      <xdr:rowOff>77016</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21272500" y="6661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68143</xdr:rowOff>
    </xdr:from>
    <xdr:ext cx="378565"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21134017" y="67546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147030</xdr:rowOff>
    </xdr:from>
    <xdr:to>
      <xdr:col>107</xdr:col>
      <xdr:colOff>101600</xdr:colOff>
      <xdr:row>39</xdr:row>
      <xdr:rowOff>77180</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20383500" y="6662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68307</xdr:rowOff>
    </xdr:from>
    <xdr:ext cx="378565"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20245017" y="67548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6" name="楕円 775">
          <a:extLst>
            <a:ext uri="{FF2B5EF4-FFF2-40B4-BE49-F238E27FC236}">
              <a16:creationId xmlns:a16="http://schemas.microsoft.com/office/drawing/2014/main" id="{00000000-0008-0000-0600-000008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8" name="楕円 777">
          <a:extLst>
            <a:ext uri="{FF2B5EF4-FFF2-40B4-BE49-F238E27FC236}">
              <a16:creationId xmlns:a16="http://schemas.microsoft.com/office/drawing/2014/main" id="{00000000-0008-0000-0600-00000A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600-000011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a:extLst>
            <a:ext uri="{FF2B5EF4-FFF2-40B4-BE49-F238E27FC236}">
              <a16:creationId xmlns:a16="http://schemas.microsoft.com/office/drawing/2014/main" id="{00000000-0008-0000-0600-000012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a:extLst>
            <a:ext uri="{FF2B5EF4-FFF2-40B4-BE49-F238E27FC236}">
              <a16:creationId xmlns:a16="http://schemas.microsoft.com/office/drawing/2014/main" id="{00000000-0008-0000-0600-000013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2" name="貸付金グラフ枠">
          <a:extLst>
            <a:ext uri="{FF2B5EF4-FFF2-40B4-BE49-F238E27FC236}">
              <a16:creationId xmlns:a16="http://schemas.microsoft.com/office/drawing/2014/main" id="{00000000-0008-0000-0600-000022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54661</xdr:rowOff>
    </xdr:from>
    <xdr:to>
      <xdr:col>116</xdr:col>
      <xdr:colOff>62864</xdr:colOff>
      <xdr:row>59</xdr:row>
      <xdr:rowOff>44069</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flipV="1">
          <a:off x="22159595" y="8798611"/>
          <a:ext cx="1269" cy="13610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47896</xdr:rowOff>
    </xdr:from>
    <xdr:ext cx="249299" cy="259045"/>
    <xdr:sp macro="" textlink="">
      <xdr:nvSpPr>
        <xdr:cNvPr id="804" name="貸付金最小値テキスト">
          <a:extLst>
            <a:ext uri="{FF2B5EF4-FFF2-40B4-BE49-F238E27FC236}">
              <a16:creationId xmlns:a16="http://schemas.microsoft.com/office/drawing/2014/main" id="{00000000-0008-0000-0600-000024030000}"/>
            </a:ext>
          </a:extLst>
        </xdr:cNvPr>
        <xdr:cNvSpPr txBox="1"/>
      </xdr:nvSpPr>
      <xdr:spPr>
        <a:xfrm>
          <a:off x="22212300" y="101634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44069</xdr:rowOff>
    </xdr:from>
    <xdr:to>
      <xdr:col>116</xdr:col>
      <xdr:colOff>152400</xdr:colOff>
      <xdr:row>59</xdr:row>
      <xdr:rowOff>44069</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2072600" y="10159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1338</xdr:rowOff>
    </xdr:from>
    <xdr:ext cx="534377" cy="259045"/>
    <xdr:sp macro="" textlink="">
      <xdr:nvSpPr>
        <xdr:cNvPr id="806" name="貸付金最大値テキスト">
          <a:extLst>
            <a:ext uri="{FF2B5EF4-FFF2-40B4-BE49-F238E27FC236}">
              <a16:creationId xmlns:a16="http://schemas.microsoft.com/office/drawing/2014/main" id="{00000000-0008-0000-0600-000026030000}"/>
            </a:ext>
          </a:extLst>
        </xdr:cNvPr>
        <xdr:cNvSpPr txBox="1"/>
      </xdr:nvSpPr>
      <xdr:spPr>
        <a:xfrm>
          <a:off x="22212300" y="8573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54661</xdr:rowOff>
    </xdr:from>
    <xdr:to>
      <xdr:col>116</xdr:col>
      <xdr:colOff>152400</xdr:colOff>
      <xdr:row>51</xdr:row>
      <xdr:rowOff>54661</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22072600" y="8798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4826</xdr:rowOff>
    </xdr:from>
    <xdr:to>
      <xdr:col>116</xdr:col>
      <xdr:colOff>63500</xdr:colOff>
      <xdr:row>58</xdr:row>
      <xdr:rowOff>7493</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21323300" y="9948926"/>
          <a:ext cx="8382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9517</xdr:rowOff>
    </xdr:from>
    <xdr:ext cx="469744" cy="259045"/>
    <xdr:sp macro="" textlink="">
      <xdr:nvSpPr>
        <xdr:cNvPr id="809" name="貸付金平均値テキスト">
          <a:extLst>
            <a:ext uri="{FF2B5EF4-FFF2-40B4-BE49-F238E27FC236}">
              <a16:creationId xmlns:a16="http://schemas.microsoft.com/office/drawing/2014/main" id="{00000000-0008-0000-0600-000029030000}"/>
            </a:ext>
          </a:extLst>
        </xdr:cNvPr>
        <xdr:cNvSpPr txBox="1"/>
      </xdr:nvSpPr>
      <xdr:spPr>
        <a:xfrm>
          <a:off x="22212300" y="96107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158090</xdr:rowOff>
    </xdr:from>
    <xdr:to>
      <xdr:col>116</xdr:col>
      <xdr:colOff>114300</xdr:colOff>
      <xdr:row>57</xdr:row>
      <xdr:rowOff>88240</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22110700" y="9759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45365</xdr:rowOff>
    </xdr:from>
    <xdr:to>
      <xdr:col>111</xdr:col>
      <xdr:colOff>177800</xdr:colOff>
      <xdr:row>58</xdr:row>
      <xdr:rowOff>7493</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a:off x="20434300" y="9818015"/>
          <a:ext cx="889000" cy="133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56</xdr:row>
      <xdr:rowOff>136296</xdr:rowOff>
    </xdr:from>
    <xdr:to>
      <xdr:col>112</xdr:col>
      <xdr:colOff>38100</xdr:colOff>
      <xdr:row>57</xdr:row>
      <xdr:rowOff>66446</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21272500" y="9737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82973</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088428" y="9512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45365</xdr:rowOff>
    </xdr:from>
    <xdr:to>
      <xdr:col>107</xdr:col>
      <xdr:colOff>50800</xdr:colOff>
      <xdr:row>58</xdr:row>
      <xdr:rowOff>15722</xdr:rowOff>
    </xdr:to>
    <xdr:cxnSp macro="">
      <xdr:nvCxnSpPr>
        <xdr:cNvPr id="814" name="直線コネクタ 813">
          <a:extLst>
            <a:ext uri="{FF2B5EF4-FFF2-40B4-BE49-F238E27FC236}">
              <a16:creationId xmlns:a16="http://schemas.microsoft.com/office/drawing/2014/main" id="{00000000-0008-0000-0600-00002E030000}"/>
            </a:ext>
          </a:extLst>
        </xdr:cNvPr>
        <xdr:cNvCxnSpPr/>
      </xdr:nvCxnSpPr>
      <xdr:spPr>
        <a:xfrm flipV="1">
          <a:off x="19545300" y="9818015"/>
          <a:ext cx="889000" cy="141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125629</xdr:rowOff>
    </xdr:from>
    <xdr:to>
      <xdr:col>107</xdr:col>
      <xdr:colOff>101600</xdr:colOff>
      <xdr:row>57</xdr:row>
      <xdr:rowOff>55779</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20383500" y="972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72306</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0199428" y="9502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12903</xdr:rowOff>
    </xdr:from>
    <xdr:to>
      <xdr:col>102</xdr:col>
      <xdr:colOff>114300</xdr:colOff>
      <xdr:row>58</xdr:row>
      <xdr:rowOff>15722</xdr:rowOff>
    </xdr:to>
    <xdr:cxnSp macro="">
      <xdr:nvCxnSpPr>
        <xdr:cNvPr id="817" name="直線コネクタ 816">
          <a:extLst>
            <a:ext uri="{FF2B5EF4-FFF2-40B4-BE49-F238E27FC236}">
              <a16:creationId xmlns:a16="http://schemas.microsoft.com/office/drawing/2014/main" id="{00000000-0008-0000-0600-000031030000}"/>
            </a:ext>
          </a:extLst>
        </xdr:cNvPr>
        <xdr:cNvCxnSpPr/>
      </xdr:nvCxnSpPr>
      <xdr:spPr>
        <a:xfrm>
          <a:off x="18656300" y="9957003"/>
          <a:ext cx="889000" cy="2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123419</xdr:rowOff>
    </xdr:from>
    <xdr:to>
      <xdr:col>102</xdr:col>
      <xdr:colOff>165100</xdr:colOff>
      <xdr:row>57</xdr:row>
      <xdr:rowOff>53569</xdr:rowOff>
    </xdr:to>
    <xdr:sp macro="" textlink="">
      <xdr:nvSpPr>
        <xdr:cNvPr id="818" name="フローチャート: 判断 817">
          <a:extLst>
            <a:ext uri="{FF2B5EF4-FFF2-40B4-BE49-F238E27FC236}">
              <a16:creationId xmlns:a16="http://schemas.microsoft.com/office/drawing/2014/main" id="{00000000-0008-0000-0600-000032030000}"/>
            </a:ext>
          </a:extLst>
        </xdr:cNvPr>
        <xdr:cNvSpPr/>
      </xdr:nvSpPr>
      <xdr:spPr>
        <a:xfrm>
          <a:off x="19494500" y="9724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70096</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10428" y="9499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126695</xdr:rowOff>
    </xdr:from>
    <xdr:to>
      <xdr:col>98</xdr:col>
      <xdr:colOff>38100</xdr:colOff>
      <xdr:row>57</xdr:row>
      <xdr:rowOff>56845</xdr:rowOff>
    </xdr:to>
    <xdr:sp macro="" textlink="">
      <xdr:nvSpPr>
        <xdr:cNvPr id="820" name="フローチャート: 判断 819">
          <a:extLst>
            <a:ext uri="{FF2B5EF4-FFF2-40B4-BE49-F238E27FC236}">
              <a16:creationId xmlns:a16="http://schemas.microsoft.com/office/drawing/2014/main" id="{00000000-0008-0000-0600-000034030000}"/>
            </a:ext>
          </a:extLst>
        </xdr:cNvPr>
        <xdr:cNvSpPr/>
      </xdr:nvSpPr>
      <xdr:spPr>
        <a:xfrm>
          <a:off x="18605500" y="9727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73372</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421428" y="9503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125476</xdr:rowOff>
    </xdr:from>
    <xdr:to>
      <xdr:col>116</xdr:col>
      <xdr:colOff>114300</xdr:colOff>
      <xdr:row>58</xdr:row>
      <xdr:rowOff>55626</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2110700" y="9898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103903</xdr:rowOff>
    </xdr:from>
    <xdr:ext cx="469744" cy="259045"/>
    <xdr:sp macro="" textlink="">
      <xdr:nvSpPr>
        <xdr:cNvPr id="828" name="貸付金該当値テキスト">
          <a:extLst>
            <a:ext uri="{FF2B5EF4-FFF2-40B4-BE49-F238E27FC236}">
              <a16:creationId xmlns:a16="http://schemas.microsoft.com/office/drawing/2014/main" id="{00000000-0008-0000-0600-00003C030000}"/>
            </a:ext>
          </a:extLst>
        </xdr:cNvPr>
        <xdr:cNvSpPr txBox="1"/>
      </xdr:nvSpPr>
      <xdr:spPr>
        <a:xfrm>
          <a:off x="22212300" y="9876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128143</xdr:rowOff>
    </xdr:from>
    <xdr:to>
      <xdr:col>112</xdr:col>
      <xdr:colOff>38100</xdr:colOff>
      <xdr:row>58</xdr:row>
      <xdr:rowOff>58293</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21272500" y="9900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49420</xdr:rowOff>
    </xdr:from>
    <xdr:ext cx="469744"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21088428" y="9993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166015</xdr:rowOff>
    </xdr:from>
    <xdr:to>
      <xdr:col>107</xdr:col>
      <xdr:colOff>101600</xdr:colOff>
      <xdr:row>57</xdr:row>
      <xdr:rowOff>96165</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20383500" y="9767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87292</xdr:rowOff>
    </xdr:from>
    <xdr:ext cx="469744"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20199428" y="9859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136372</xdr:rowOff>
    </xdr:from>
    <xdr:to>
      <xdr:col>102</xdr:col>
      <xdr:colOff>165100</xdr:colOff>
      <xdr:row>58</xdr:row>
      <xdr:rowOff>66522</xdr:rowOff>
    </xdr:to>
    <xdr:sp macro="" textlink="">
      <xdr:nvSpPr>
        <xdr:cNvPr id="833" name="楕円 832">
          <a:extLst>
            <a:ext uri="{FF2B5EF4-FFF2-40B4-BE49-F238E27FC236}">
              <a16:creationId xmlns:a16="http://schemas.microsoft.com/office/drawing/2014/main" id="{00000000-0008-0000-0600-000041030000}"/>
            </a:ext>
          </a:extLst>
        </xdr:cNvPr>
        <xdr:cNvSpPr/>
      </xdr:nvSpPr>
      <xdr:spPr>
        <a:xfrm>
          <a:off x="19494500" y="9909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57649</xdr:rowOff>
    </xdr:from>
    <xdr:ext cx="469744"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9310428" y="10001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133553</xdr:rowOff>
    </xdr:from>
    <xdr:to>
      <xdr:col>98</xdr:col>
      <xdr:colOff>38100</xdr:colOff>
      <xdr:row>58</xdr:row>
      <xdr:rowOff>63703</xdr:rowOff>
    </xdr:to>
    <xdr:sp macro="" textlink="">
      <xdr:nvSpPr>
        <xdr:cNvPr id="835" name="楕円 834">
          <a:extLst>
            <a:ext uri="{FF2B5EF4-FFF2-40B4-BE49-F238E27FC236}">
              <a16:creationId xmlns:a16="http://schemas.microsoft.com/office/drawing/2014/main" id="{00000000-0008-0000-0600-000043030000}"/>
            </a:ext>
          </a:extLst>
        </xdr:cNvPr>
        <xdr:cNvSpPr/>
      </xdr:nvSpPr>
      <xdr:spPr>
        <a:xfrm>
          <a:off x="18605500" y="9906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54830</xdr:rowOff>
    </xdr:from>
    <xdr:ext cx="469744"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421428" y="9998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42" name="正方形/長方形 841">
          <a:extLst>
            <a:ext uri="{FF2B5EF4-FFF2-40B4-BE49-F238E27FC236}">
              <a16:creationId xmlns:a16="http://schemas.microsoft.com/office/drawing/2014/main" id="{00000000-0008-0000-0600-00004A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3" name="正方形/長方形 842">
          <a:extLst>
            <a:ext uri="{FF2B5EF4-FFF2-40B4-BE49-F238E27FC236}">
              <a16:creationId xmlns:a16="http://schemas.microsoft.com/office/drawing/2014/main" id="{00000000-0008-0000-0600-00004B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4" name="正方形/長方形 843">
          <a:extLst>
            <a:ext uri="{FF2B5EF4-FFF2-40B4-BE49-F238E27FC236}">
              <a16:creationId xmlns:a16="http://schemas.microsoft.com/office/drawing/2014/main" id="{00000000-0008-0000-0600-00004C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8" name="繰出金グラフ枠">
          <a:extLst>
            <a:ext uri="{FF2B5EF4-FFF2-40B4-BE49-F238E27FC236}">
              <a16:creationId xmlns:a16="http://schemas.microsoft.com/office/drawing/2014/main" id="{00000000-0008-0000-0600-00005A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13239</xdr:rowOff>
    </xdr:from>
    <xdr:to>
      <xdr:col>116</xdr:col>
      <xdr:colOff>62864</xdr:colOff>
      <xdr:row>79</xdr:row>
      <xdr:rowOff>7113</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22159595" y="12014739"/>
          <a:ext cx="1269" cy="153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10940</xdr:rowOff>
    </xdr:from>
    <xdr:ext cx="534377" cy="259045"/>
    <xdr:sp macro="" textlink="">
      <xdr:nvSpPr>
        <xdr:cNvPr id="860" name="繰出金最小値テキスト">
          <a:extLst>
            <a:ext uri="{FF2B5EF4-FFF2-40B4-BE49-F238E27FC236}">
              <a16:creationId xmlns:a16="http://schemas.microsoft.com/office/drawing/2014/main" id="{00000000-0008-0000-0600-00005C030000}"/>
            </a:ext>
          </a:extLst>
        </xdr:cNvPr>
        <xdr:cNvSpPr txBox="1"/>
      </xdr:nvSpPr>
      <xdr:spPr>
        <a:xfrm>
          <a:off x="22212300" y="13555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7113</xdr:rowOff>
    </xdr:from>
    <xdr:to>
      <xdr:col>116</xdr:col>
      <xdr:colOff>152400</xdr:colOff>
      <xdr:row>79</xdr:row>
      <xdr:rowOff>7113</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22072600" y="13551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131366</xdr:rowOff>
    </xdr:from>
    <xdr:ext cx="534377" cy="259045"/>
    <xdr:sp macro="" textlink="">
      <xdr:nvSpPr>
        <xdr:cNvPr id="862" name="繰出金最大値テキスト">
          <a:extLst>
            <a:ext uri="{FF2B5EF4-FFF2-40B4-BE49-F238E27FC236}">
              <a16:creationId xmlns:a16="http://schemas.microsoft.com/office/drawing/2014/main" id="{00000000-0008-0000-0600-00005E030000}"/>
            </a:ext>
          </a:extLst>
        </xdr:cNvPr>
        <xdr:cNvSpPr txBox="1"/>
      </xdr:nvSpPr>
      <xdr:spPr>
        <a:xfrm>
          <a:off x="22212300" y="11789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13239</xdr:rowOff>
    </xdr:from>
    <xdr:to>
      <xdr:col>116</xdr:col>
      <xdr:colOff>152400</xdr:colOff>
      <xdr:row>70</xdr:row>
      <xdr:rowOff>13239</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a:off x="22072600" y="12014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96129</xdr:rowOff>
    </xdr:from>
    <xdr:to>
      <xdr:col>116</xdr:col>
      <xdr:colOff>63500</xdr:colOff>
      <xdr:row>73</xdr:row>
      <xdr:rowOff>167132</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21323300" y="12611979"/>
          <a:ext cx="838200" cy="71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53885</xdr:rowOff>
    </xdr:from>
    <xdr:ext cx="534377" cy="259045"/>
    <xdr:sp macro="" textlink="">
      <xdr:nvSpPr>
        <xdr:cNvPr id="865" name="繰出金平均値テキスト">
          <a:extLst>
            <a:ext uri="{FF2B5EF4-FFF2-40B4-BE49-F238E27FC236}">
              <a16:creationId xmlns:a16="http://schemas.microsoft.com/office/drawing/2014/main" id="{00000000-0008-0000-0600-000061030000}"/>
            </a:ext>
          </a:extLst>
        </xdr:cNvPr>
        <xdr:cNvSpPr txBox="1"/>
      </xdr:nvSpPr>
      <xdr:spPr>
        <a:xfrm>
          <a:off x="22212300" y="125697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75458</xdr:rowOff>
    </xdr:from>
    <xdr:to>
      <xdr:col>116</xdr:col>
      <xdr:colOff>114300</xdr:colOff>
      <xdr:row>74</xdr:row>
      <xdr:rowOff>5608</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2110700" y="12591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167132</xdr:rowOff>
    </xdr:from>
    <xdr:to>
      <xdr:col>111</xdr:col>
      <xdr:colOff>177800</xdr:colOff>
      <xdr:row>74</xdr:row>
      <xdr:rowOff>9123</xdr:rowOff>
    </xdr:to>
    <xdr:cxnSp macro="">
      <xdr:nvCxnSpPr>
        <xdr:cNvPr id="867" name="直線コネクタ 866">
          <a:extLst>
            <a:ext uri="{FF2B5EF4-FFF2-40B4-BE49-F238E27FC236}">
              <a16:creationId xmlns:a16="http://schemas.microsoft.com/office/drawing/2014/main" id="{00000000-0008-0000-0600-000063030000}"/>
            </a:ext>
          </a:extLst>
        </xdr:cNvPr>
        <xdr:cNvCxnSpPr/>
      </xdr:nvCxnSpPr>
      <xdr:spPr>
        <a:xfrm flipV="1">
          <a:off x="20434300" y="12682982"/>
          <a:ext cx="889000" cy="13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136632</xdr:rowOff>
    </xdr:from>
    <xdr:to>
      <xdr:col>112</xdr:col>
      <xdr:colOff>38100</xdr:colOff>
      <xdr:row>74</xdr:row>
      <xdr:rowOff>66782</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21272500" y="12652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57909</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056111" y="12745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9123</xdr:rowOff>
    </xdr:from>
    <xdr:to>
      <xdr:col>107</xdr:col>
      <xdr:colOff>50800</xdr:colOff>
      <xdr:row>74</xdr:row>
      <xdr:rowOff>41722</xdr:rowOff>
    </xdr:to>
    <xdr:cxnSp macro="">
      <xdr:nvCxnSpPr>
        <xdr:cNvPr id="870" name="直線コネクタ 869">
          <a:extLst>
            <a:ext uri="{FF2B5EF4-FFF2-40B4-BE49-F238E27FC236}">
              <a16:creationId xmlns:a16="http://schemas.microsoft.com/office/drawing/2014/main" id="{00000000-0008-0000-0600-000066030000}"/>
            </a:ext>
          </a:extLst>
        </xdr:cNvPr>
        <xdr:cNvCxnSpPr/>
      </xdr:nvCxnSpPr>
      <xdr:spPr>
        <a:xfrm flipV="1">
          <a:off x="19545300" y="12696423"/>
          <a:ext cx="889000" cy="32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32299</xdr:rowOff>
    </xdr:from>
    <xdr:to>
      <xdr:col>107</xdr:col>
      <xdr:colOff>101600</xdr:colOff>
      <xdr:row>74</xdr:row>
      <xdr:rowOff>133899</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20383500" y="12719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125026</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0167111" y="12812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41722</xdr:rowOff>
    </xdr:from>
    <xdr:to>
      <xdr:col>102</xdr:col>
      <xdr:colOff>114300</xdr:colOff>
      <xdr:row>74</xdr:row>
      <xdr:rowOff>77932</xdr:rowOff>
    </xdr:to>
    <xdr:cxnSp macro="">
      <xdr:nvCxnSpPr>
        <xdr:cNvPr id="873" name="直線コネクタ 872">
          <a:extLst>
            <a:ext uri="{FF2B5EF4-FFF2-40B4-BE49-F238E27FC236}">
              <a16:creationId xmlns:a16="http://schemas.microsoft.com/office/drawing/2014/main" id="{00000000-0008-0000-0600-000069030000}"/>
            </a:ext>
          </a:extLst>
        </xdr:cNvPr>
        <xdr:cNvCxnSpPr/>
      </xdr:nvCxnSpPr>
      <xdr:spPr>
        <a:xfrm flipV="1">
          <a:off x="18656300" y="12729022"/>
          <a:ext cx="889000" cy="36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63388</xdr:rowOff>
    </xdr:from>
    <xdr:to>
      <xdr:col>102</xdr:col>
      <xdr:colOff>165100</xdr:colOff>
      <xdr:row>74</xdr:row>
      <xdr:rowOff>164988</xdr:rowOff>
    </xdr:to>
    <xdr:sp macro="" textlink="">
      <xdr:nvSpPr>
        <xdr:cNvPr id="874" name="フローチャート: 判断 873">
          <a:extLst>
            <a:ext uri="{FF2B5EF4-FFF2-40B4-BE49-F238E27FC236}">
              <a16:creationId xmlns:a16="http://schemas.microsoft.com/office/drawing/2014/main" id="{00000000-0008-0000-0600-00006A030000}"/>
            </a:ext>
          </a:extLst>
        </xdr:cNvPr>
        <xdr:cNvSpPr/>
      </xdr:nvSpPr>
      <xdr:spPr>
        <a:xfrm>
          <a:off x="19494500" y="12750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156115</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278111" y="12843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122641</xdr:rowOff>
    </xdr:from>
    <xdr:to>
      <xdr:col>98</xdr:col>
      <xdr:colOff>38100</xdr:colOff>
      <xdr:row>75</xdr:row>
      <xdr:rowOff>52791</xdr:rowOff>
    </xdr:to>
    <xdr:sp macro="" textlink="">
      <xdr:nvSpPr>
        <xdr:cNvPr id="876" name="フローチャート: 判断 875">
          <a:extLst>
            <a:ext uri="{FF2B5EF4-FFF2-40B4-BE49-F238E27FC236}">
              <a16:creationId xmlns:a16="http://schemas.microsoft.com/office/drawing/2014/main" id="{00000000-0008-0000-0600-00006C030000}"/>
            </a:ext>
          </a:extLst>
        </xdr:cNvPr>
        <xdr:cNvSpPr/>
      </xdr:nvSpPr>
      <xdr:spPr>
        <a:xfrm>
          <a:off x="18605500" y="12809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43918</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389111" y="12902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45329</xdr:rowOff>
    </xdr:from>
    <xdr:to>
      <xdr:col>116</xdr:col>
      <xdr:colOff>114300</xdr:colOff>
      <xdr:row>73</xdr:row>
      <xdr:rowOff>146929</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2110700" y="12561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68206</xdr:rowOff>
    </xdr:from>
    <xdr:ext cx="534377" cy="259045"/>
    <xdr:sp macro="" textlink="">
      <xdr:nvSpPr>
        <xdr:cNvPr id="884" name="繰出金該当値テキスト">
          <a:extLst>
            <a:ext uri="{FF2B5EF4-FFF2-40B4-BE49-F238E27FC236}">
              <a16:creationId xmlns:a16="http://schemas.microsoft.com/office/drawing/2014/main" id="{00000000-0008-0000-0600-000074030000}"/>
            </a:ext>
          </a:extLst>
        </xdr:cNvPr>
        <xdr:cNvSpPr txBox="1"/>
      </xdr:nvSpPr>
      <xdr:spPr>
        <a:xfrm>
          <a:off x="22212300" y="12412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116332</xdr:rowOff>
    </xdr:from>
    <xdr:to>
      <xdr:col>112</xdr:col>
      <xdr:colOff>38100</xdr:colOff>
      <xdr:row>74</xdr:row>
      <xdr:rowOff>46482</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21272500" y="12632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63009</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21056111" y="12407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129773</xdr:rowOff>
    </xdr:from>
    <xdr:to>
      <xdr:col>107</xdr:col>
      <xdr:colOff>101600</xdr:colOff>
      <xdr:row>74</xdr:row>
      <xdr:rowOff>59923</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20383500" y="12645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76450</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20167111" y="12420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162372</xdr:rowOff>
    </xdr:from>
    <xdr:to>
      <xdr:col>102</xdr:col>
      <xdr:colOff>165100</xdr:colOff>
      <xdr:row>74</xdr:row>
      <xdr:rowOff>92522</xdr:rowOff>
    </xdr:to>
    <xdr:sp macro="" textlink="">
      <xdr:nvSpPr>
        <xdr:cNvPr id="889" name="楕円 888">
          <a:extLst>
            <a:ext uri="{FF2B5EF4-FFF2-40B4-BE49-F238E27FC236}">
              <a16:creationId xmlns:a16="http://schemas.microsoft.com/office/drawing/2014/main" id="{00000000-0008-0000-0600-000079030000}"/>
            </a:ext>
          </a:extLst>
        </xdr:cNvPr>
        <xdr:cNvSpPr/>
      </xdr:nvSpPr>
      <xdr:spPr>
        <a:xfrm>
          <a:off x="19494500" y="12678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109049</xdr:rowOff>
    </xdr:from>
    <xdr:ext cx="534377"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9278111" y="12453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27132</xdr:rowOff>
    </xdr:from>
    <xdr:to>
      <xdr:col>98</xdr:col>
      <xdr:colOff>38100</xdr:colOff>
      <xdr:row>74</xdr:row>
      <xdr:rowOff>128732</xdr:rowOff>
    </xdr:to>
    <xdr:sp macro="" textlink="">
      <xdr:nvSpPr>
        <xdr:cNvPr id="891" name="楕円 890">
          <a:extLst>
            <a:ext uri="{FF2B5EF4-FFF2-40B4-BE49-F238E27FC236}">
              <a16:creationId xmlns:a16="http://schemas.microsoft.com/office/drawing/2014/main" id="{00000000-0008-0000-0600-00007B030000}"/>
            </a:ext>
          </a:extLst>
        </xdr:cNvPr>
        <xdr:cNvSpPr/>
      </xdr:nvSpPr>
      <xdr:spPr>
        <a:xfrm>
          <a:off x="18605500" y="12714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145259</xdr:rowOff>
    </xdr:from>
    <xdr:ext cx="534377" cy="259045"/>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389111" y="12489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9" name="正方形/長方形 898">
          <a:extLst>
            <a:ext uri="{FF2B5EF4-FFF2-40B4-BE49-F238E27FC236}">
              <a16:creationId xmlns:a16="http://schemas.microsoft.com/office/drawing/2014/main" id="{00000000-0008-0000-0600-000083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900" name="正方形/長方形 899">
          <a:extLst>
            <a:ext uri="{FF2B5EF4-FFF2-40B4-BE49-F238E27FC236}">
              <a16:creationId xmlns:a16="http://schemas.microsoft.com/office/drawing/2014/main" id="{00000000-0008-0000-0600-000084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7" name="前年度繰上充用金グラフ枠">
          <a:extLst>
            <a:ext uri="{FF2B5EF4-FFF2-40B4-BE49-F238E27FC236}">
              <a16:creationId xmlns:a16="http://schemas.microsoft.com/office/drawing/2014/main" id="{00000000-0008-0000-0600-00008B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9" name="前年度繰上充用金最小値テキスト">
          <a:extLst>
            <a:ext uri="{FF2B5EF4-FFF2-40B4-BE49-F238E27FC236}">
              <a16:creationId xmlns:a16="http://schemas.microsoft.com/office/drawing/2014/main" id="{00000000-0008-0000-0600-00008D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11" name="前年度繰上充用金最大値テキスト">
          <a:extLst>
            <a:ext uri="{FF2B5EF4-FFF2-40B4-BE49-F238E27FC236}">
              <a16:creationId xmlns:a16="http://schemas.microsoft.com/office/drawing/2014/main" id="{00000000-0008-0000-0600-00008F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4" name="前年度繰上充用金平均値テキスト">
          <a:extLst>
            <a:ext uri="{FF2B5EF4-FFF2-40B4-BE49-F238E27FC236}">
              <a16:creationId xmlns:a16="http://schemas.microsoft.com/office/drawing/2014/main" id="{00000000-0008-0000-0600-000092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2" name="直線コネクタ 921">
          <a:extLst>
            <a:ext uri="{FF2B5EF4-FFF2-40B4-BE49-F238E27FC236}">
              <a16:creationId xmlns:a16="http://schemas.microsoft.com/office/drawing/2014/main" id="{00000000-0008-0000-0600-00009A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3" name="フローチャート: 判断 922">
          <a:extLst>
            <a:ext uri="{FF2B5EF4-FFF2-40B4-BE49-F238E27FC236}">
              <a16:creationId xmlns:a16="http://schemas.microsoft.com/office/drawing/2014/main" id="{00000000-0008-0000-0600-00009B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5" name="フローチャート: 判断 924">
          <a:extLst>
            <a:ext uri="{FF2B5EF4-FFF2-40B4-BE49-F238E27FC236}">
              <a16:creationId xmlns:a16="http://schemas.microsoft.com/office/drawing/2014/main" id="{00000000-0008-0000-0600-00009D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3" name="前年度繰上充用金該当値テキスト">
          <a:extLst>
            <a:ext uri="{FF2B5EF4-FFF2-40B4-BE49-F238E27FC236}">
              <a16:creationId xmlns:a16="http://schemas.microsoft.com/office/drawing/2014/main" id="{00000000-0008-0000-0600-0000A5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8" name="楕円 937">
          <a:extLst>
            <a:ext uri="{FF2B5EF4-FFF2-40B4-BE49-F238E27FC236}">
              <a16:creationId xmlns:a16="http://schemas.microsoft.com/office/drawing/2014/main" id="{00000000-0008-0000-0600-0000AA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40" name="楕円 939">
          <a:extLst>
            <a:ext uri="{FF2B5EF4-FFF2-40B4-BE49-F238E27FC236}">
              <a16:creationId xmlns:a16="http://schemas.microsoft.com/office/drawing/2014/main" id="{00000000-0008-0000-0600-0000AC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2" name="正方形/長方形 941">
          <a:extLst>
            <a:ext uri="{FF2B5EF4-FFF2-40B4-BE49-F238E27FC236}">
              <a16:creationId xmlns:a16="http://schemas.microsoft.com/office/drawing/2014/main" id="{00000000-0008-0000-0600-0000A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3" name="正方形/長方形 942">
          <a:extLst>
            <a:ext uri="{FF2B5EF4-FFF2-40B4-BE49-F238E27FC236}">
              <a16:creationId xmlns:a16="http://schemas.microsoft.com/office/drawing/2014/main" id="{00000000-0008-0000-0600-0000A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4" name="テキスト ボックス 943">
          <a:extLst>
            <a:ext uri="{FF2B5EF4-FFF2-40B4-BE49-F238E27FC236}">
              <a16:creationId xmlns:a16="http://schemas.microsoft.com/office/drawing/2014/main" id="{00000000-0008-0000-0600-0000B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人件費は、給与改定のほか、会計年度任用職員への勤勉手当の導入や定年退職年齢の延長に伴う経過措置による退職手当の計上などで、令和５年度から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7,381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円増加している。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扶助費は、障害福祉施設などの利用者増加や児童手当の制度改正、人件費の上昇を反映した公定価格の改定などによる影響で、令和５年度から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10,293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円増加している。</a:t>
          </a:r>
        </a:p>
        <a:p>
          <a:r>
            <a:rPr kumimoji="1" lang="ja-JP" altLang="en-US" sz="1300">
              <a:latin typeface="ＭＳ Ｐゴシック" panose="020B0600070205080204" pitchFamily="50" charset="-128"/>
              <a:ea typeface="ＭＳ Ｐゴシック" panose="020B0600070205080204" pitchFamily="50" charset="-128"/>
            </a:rPr>
            <a:t>普通建設事業費は、学校施設の改修・改築や新市民会館建設事業の進捗により</a:t>
          </a:r>
          <a:r>
            <a:rPr kumimoji="1" lang="en-US" altLang="ja-JP" sz="1300">
              <a:latin typeface="ＭＳ Ｐゴシック" panose="020B0600070205080204" pitchFamily="50" charset="-128"/>
              <a:ea typeface="ＭＳ Ｐゴシック" panose="020B0600070205080204" pitchFamily="50" charset="-128"/>
            </a:rPr>
            <a:t>45,753</a:t>
          </a:r>
          <a:r>
            <a:rPr kumimoji="1" lang="ja-JP" altLang="en-US" sz="1300">
              <a:latin typeface="ＭＳ Ｐゴシック" panose="020B0600070205080204" pitchFamily="50" charset="-128"/>
              <a:ea typeface="ＭＳ Ｐゴシック" panose="020B0600070205080204" pitchFamily="50" charset="-128"/>
            </a:rPr>
            <a:t>円増加している。</a:t>
          </a:r>
        </a:p>
        <a:p>
          <a:r>
            <a:rPr kumimoji="1" lang="ja-JP" altLang="en-US" sz="1300">
              <a:latin typeface="ＭＳ Ｐゴシック" panose="020B0600070205080204" pitchFamily="50" charset="-128"/>
              <a:ea typeface="ＭＳ Ｐゴシック" panose="020B0600070205080204" pitchFamily="50" charset="-128"/>
            </a:rPr>
            <a:t>積立金は、新設した「丸亀市次世代育成基金」への積立で令和４年度に大きく増加した。令和６年度も「丸亀市モーターボート競走収益基金」や「丸亀市教育文化体育基金」への積立を行ったことから、令和５年度から</a:t>
          </a:r>
          <a:r>
            <a:rPr kumimoji="1" lang="en-US" altLang="ja-JP" sz="1300">
              <a:latin typeface="ＭＳ Ｐゴシック" panose="020B0600070205080204" pitchFamily="50" charset="-128"/>
              <a:ea typeface="ＭＳ Ｐゴシック" panose="020B0600070205080204" pitchFamily="50" charset="-128"/>
            </a:rPr>
            <a:t>8,185</a:t>
          </a:r>
          <a:r>
            <a:rPr kumimoji="1" lang="ja-JP" altLang="en-US" sz="1300">
              <a:latin typeface="ＭＳ Ｐゴシック" panose="020B0600070205080204" pitchFamily="50" charset="-128"/>
              <a:ea typeface="ＭＳ Ｐゴシック" panose="020B0600070205080204" pitchFamily="50" charset="-128"/>
            </a:rPr>
            <a:t>円増加している。</a:t>
          </a:r>
        </a:p>
        <a:p>
          <a:r>
            <a:rPr kumimoji="1" lang="ja-JP" altLang="en-US" sz="1300">
              <a:latin typeface="ＭＳ Ｐゴシック" panose="020B0600070205080204" pitchFamily="50" charset="-128"/>
              <a:ea typeface="ＭＳ Ｐゴシック" panose="020B0600070205080204" pitchFamily="50" charset="-128"/>
            </a:rPr>
            <a:t>公債費は、学校施設の整備などこれまでに活用してきた市債の償還に加え、市庁舎の整備に係る償還も本格化しているため、令和５年度に一時的な減少があったものの、令和６年度では再び増加し高い水準で推移し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香川県丸亀市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110,803
107,911
111.83
74,624,851
71,498,532
640,614
27,697,748
59,326,545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11.0
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91258</xdr:rowOff>
    </xdr:from>
    <xdr:to>
      <xdr:col>24</xdr:col>
      <xdr:colOff>62865</xdr:colOff>
      <xdr:row>38</xdr:row>
      <xdr:rowOff>139700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063308"/>
          <a:ext cx="1270" cy="15914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143527</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65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139700</xdr:rowOff>
    </xdr:from>
    <xdr:to>
      <xdr:col>24</xdr:col>
      <xdr:colOff>152400</xdr:colOff>
      <xdr:row>38</xdr:row>
      <xdr:rowOff>139700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37935</xdr:rowOff>
    </xdr:from>
    <xdr:ext cx="469744"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4838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3,382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91258</xdr:rowOff>
    </xdr:from>
    <xdr:to>
      <xdr:col>24</xdr:col>
      <xdr:colOff>152400</xdr:colOff>
      <xdr:row>29</xdr:row>
      <xdr:rowOff>91258</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063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110308</xdr:rowOff>
    </xdr:from>
    <xdr:to>
      <xdr:col>24</xdr:col>
      <xdr:colOff>63500</xdr:colOff>
      <xdr:row>32</xdr:row>
      <xdr:rowOff>125549</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5596708"/>
          <a:ext cx="8382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21607</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58509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43180</xdr:rowOff>
    </xdr:from>
    <xdr:to>
      <xdr:col>24</xdr:col>
      <xdr:colOff>114300</xdr:colOff>
      <xdr:row>34</xdr:row>
      <xdr:rowOff>144780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5872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125549</xdr:rowOff>
    </xdr:from>
    <xdr:to>
      <xdr:col>19</xdr:col>
      <xdr:colOff>177800</xdr:colOff>
      <xdr:row>33</xdr:row>
      <xdr:rowOff>11793</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5611949"/>
          <a:ext cx="889000" cy="57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132443</xdr:rowOff>
    </xdr:from>
    <xdr:to>
      <xdr:col>20</xdr:col>
      <xdr:colOff>38100</xdr:colOff>
      <xdr:row>35</xdr:row>
      <xdr:rowOff>62593</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5961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53720</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6054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11793</xdr:rowOff>
    </xdr:from>
    <xdr:to>
      <xdr:col>15</xdr:col>
      <xdr:colOff>50800</xdr:colOff>
      <xdr:row>33</xdr:row>
      <xdr:rowOff>65133</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5669643"/>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168366</xdr:rowOff>
    </xdr:from>
    <xdr:to>
      <xdr:col>15</xdr:col>
      <xdr:colOff>101600</xdr:colOff>
      <xdr:row>35</xdr:row>
      <xdr:rowOff>98516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5997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89643</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6090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110308</xdr:rowOff>
    </xdr:from>
    <xdr:to>
      <xdr:col>10</xdr:col>
      <xdr:colOff>114300</xdr:colOff>
      <xdr:row>33</xdr:row>
      <xdr:rowOff>65133</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a:off x="1130300" y="5596708"/>
          <a:ext cx="889000" cy="126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29573</xdr:rowOff>
    </xdr:from>
    <xdr:to>
      <xdr:col>10</xdr:col>
      <xdr:colOff>165100</xdr:colOff>
      <xdr:row>35</xdr:row>
      <xdr:rowOff>131173</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030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122300</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6123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81824</xdr:rowOff>
    </xdr:from>
    <xdr:to>
      <xdr:col>6</xdr:col>
      <xdr:colOff>38100</xdr:colOff>
      <xdr:row>36</xdr:row>
      <xdr:rowOff>11974</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082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3101</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6175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59508</xdr:rowOff>
    </xdr:from>
    <xdr:to>
      <xdr:col>24</xdr:col>
      <xdr:colOff>114300</xdr:colOff>
      <xdr:row>32</xdr:row>
      <xdr:rowOff>161108</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5545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82385</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5397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74749</xdr:rowOff>
    </xdr:from>
    <xdr:to>
      <xdr:col>20</xdr:col>
      <xdr:colOff>38100</xdr:colOff>
      <xdr:row>33</xdr:row>
      <xdr:rowOff>4899</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5561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31</xdr:row>
      <xdr:rowOff>21426</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5336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132443</xdr:rowOff>
    </xdr:from>
    <xdr:to>
      <xdr:col>15</xdr:col>
      <xdr:colOff>101600</xdr:colOff>
      <xdr:row>33</xdr:row>
      <xdr:rowOff>62593</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5618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31</xdr:row>
      <xdr:rowOff>79120</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5394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14333</xdr:rowOff>
    </xdr:from>
    <xdr:to>
      <xdr:col>10</xdr:col>
      <xdr:colOff>165100</xdr:colOff>
      <xdr:row>33</xdr:row>
      <xdr:rowOff>115933</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5672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31</xdr:row>
      <xdr:rowOff>132460</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5447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59508</xdr:rowOff>
    </xdr:from>
    <xdr:to>
      <xdr:col>6</xdr:col>
      <xdr:colOff>38100</xdr:colOff>
      <xdr:row>32</xdr:row>
      <xdr:rowOff>161108</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5545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31</xdr:row>
      <xdr:rowOff>6185</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5321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53</xdr:row>
      <xdr:rowOff>30536</xdr:rowOff>
    </xdr:from>
    <xdr:to>
      <xdr:col>24</xdr:col>
      <xdr:colOff>62865</xdr:colOff>
      <xdr:row>57</xdr:row>
      <xdr:rowOff>106134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9117386"/>
          <a:ext cx="1270" cy="7613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109961</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9882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106134</xdr:rowOff>
    </xdr:from>
    <xdr:to>
      <xdr:col>24</xdr:col>
      <xdr:colOff>152400</xdr:colOff>
      <xdr:row>57</xdr:row>
      <xdr:rowOff>106134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9878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148663</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892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136,826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53</xdr:row>
      <xdr:rowOff>30536</xdr:rowOff>
    </xdr:from>
    <xdr:to>
      <xdr:col>24</xdr:col>
      <xdr:colOff>152400</xdr:colOff>
      <xdr:row>53</xdr:row>
      <xdr:rowOff>30536</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91173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79518</xdr:rowOff>
    </xdr:from>
    <xdr:to>
      <xdr:col>24</xdr:col>
      <xdr:colOff>63500</xdr:colOff>
      <xdr:row>54</xdr:row>
      <xdr:rowOff>130541</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3797300" y="9337818"/>
          <a:ext cx="838200" cy="51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127692</xdr:rowOff>
    </xdr:from>
    <xdr:ext cx="534377"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5574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149265</xdr:rowOff>
    </xdr:from>
    <xdr:to>
      <xdr:col>24</xdr:col>
      <xdr:colOff>114300</xdr:colOff>
      <xdr:row>56</xdr:row>
      <xdr:rowOff>79415</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579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130541</xdr:rowOff>
    </xdr:from>
    <xdr:to>
      <xdr:col>19</xdr:col>
      <xdr:colOff>177800</xdr:colOff>
      <xdr:row>55</xdr:row>
      <xdr:rowOff>65893</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2908300" y="9388841"/>
          <a:ext cx="889000" cy="106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49702</xdr:rowOff>
    </xdr:from>
    <xdr:to>
      <xdr:col>20</xdr:col>
      <xdr:colOff>38100</xdr:colOff>
      <xdr:row>56</xdr:row>
      <xdr:rowOff>151302</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650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142429</xdr:rowOff>
    </xdr:from>
    <xdr:ext cx="534377"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530111" y="9743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65893</xdr:rowOff>
    </xdr:from>
    <xdr:to>
      <xdr:col>15</xdr:col>
      <xdr:colOff>50800</xdr:colOff>
      <xdr:row>55</xdr:row>
      <xdr:rowOff>168549</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2019300" y="9495643"/>
          <a:ext cx="889000" cy="10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47523</xdr:rowOff>
    </xdr:from>
    <xdr:to>
      <xdr:col>15</xdr:col>
      <xdr:colOff>101600</xdr:colOff>
      <xdr:row>56</xdr:row>
      <xdr:rowOff>149123</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648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140250</xdr:rowOff>
    </xdr:from>
    <xdr:ext cx="534377"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41111" y="9741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49</xdr:row>
      <xdr:rowOff>142863</xdr:rowOff>
    </xdr:from>
    <xdr:to>
      <xdr:col>10</xdr:col>
      <xdr:colOff>114300</xdr:colOff>
      <xdr:row>55</xdr:row>
      <xdr:rowOff>168549</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8543913"/>
          <a:ext cx="889000" cy="1054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34272</xdr:rowOff>
    </xdr:from>
    <xdr:to>
      <xdr:col>10</xdr:col>
      <xdr:colOff>165100</xdr:colOff>
      <xdr:row>56</xdr:row>
      <xdr:rowOff>135872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635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126999</xdr:rowOff>
    </xdr:from>
    <xdr:ext cx="534377"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52111" y="9728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23741</xdr:rowOff>
    </xdr:from>
    <xdr:to>
      <xdr:col>6</xdr:col>
      <xdr:colOff>38100</xdr:colOff>
      <xdr:row>52</xdr:row>
      <xdr:rowOff>125341</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893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116468</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90318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28718</xdr:rowOff>
    </xdr:from>
    <xdr:to>
      <xdr:col>24</xdr:col>
      <xdr:colOff>114300</xdr:colOff>
      <xdr:row>54</xdr:row>
      <xdr:rowOff>130318</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287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51595</xdr:rowOff>
    </xdr:from>
    <xdr:ext cx="599010"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138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79741</xdr:rowOff>
    </xdr:from>
    <xdr:to>
      <xdr:col>20</xdr:col>
      <xdr:colOff>38100</xdr:colOff>
      <xdr:row>55</xdr:row>
      <xdr:rowOff>9891</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338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26418</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497795" y="9113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15093</xdr:rowOff>
    </xdr:from>
    <xdr:to>
      <xdr:col>15</xdr:col>
      <xdr:colOff>101600</xdr:colOff>
      <xdr:row>55</xdr:row>
      <xdr:rowOff>116693</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444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133220</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41111" y="9220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117749</xdr:rowOff>
    </xdr:from>
    <xdr:to>
      <xdr:col>10</xdr:col>
      <xdr:colOff>165100</xdr:colOff>
      <xdr:row>56</xdr:row>
      <xdr:rowOff>47899</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547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64426</xdr:rowOff>
    </xdr:from>
    <xdr:ext cx="534377"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52111" y="9322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49</xdr:row>
      <xdr:rowOff>92063</xdr:rowOff>
    </xdr:from>
    <xdr:to>
      <xdr:col>6</xdr:col>
      <xdr:colOff>38100</xdr:colOff>
      <xdr:row>50</xdr:row>
      <xdr:rowOff>22213</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8493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48</xdr:row>
      <xdr:rowOff>38740</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8268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104877</xdr:rowOff>
    </xdr:from>
    <xdr:to>
      <xdr:col>24</xdr:col>
      <xdr:colOff>62865</xdr:colOff>
      <xdr:row>78</xdr:row>
      <xdr:rowOff>57099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106377"/>
          <a:ext cx="1270" cy="1323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60926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434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57099</xdr:rowOff>
    </xdr:from>
    <xdr:to>
      <xdr:col>24</xdr:col>
      <xdr:colOff>152400</xdr:colOff>
      <xdr:row>78</xdr:row>
      <xdr:rowOff>57099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430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51554</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8816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217,828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104877</xdr:rowOff>
    </xdr:from>
    <xdr:to>
      <xdr:col>24</xdr:col>
      <xdr:colOff>152400</xdr:colOff>
      <xdr:row>70</xdr:row>
      <xdr:rowOff>104877</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106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72</xdr:row>
      <xdr:rowOff>86055</xdr:rowOff>
    </xdr:from>
    <xdr:to>
      <xdr:col>24</xdr:col>
      <xdr:colOff>63500</xdr:colOff>
      <xdr:row>73</xdr:row>
      <xdr:rowOff>84703</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2430455"/>
          <a:ext cx="838200" cy="170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166635</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6824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16758</xdr:rowOff>
    </xdr:from>
    <xdr:to>
      <xdr:col>24</xdr:col>
      <xdr:colOff>114300</xdr:colOff>
      <xdr:row>74</xdr:row>
      <xdr:rowOff>118358</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2704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84703</xdr:rowOff>
    </xdr:from>
    <xdr:to>
      <xdr:col>19</xdr:col>
      <xdr:colOff>177800</xdr:colOff>
      <xdr:row>74</xdr:row>
      <xdr:rowOff>92837</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2600553"/>
          <a:ext cx="889000" cy="179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106979</xdr:rowOff>
    </xdr:from>
    <xdr:to>
      <xdr:col>20</xdr:col>
      <xdr:colOff>38100</xdr:colOff>
      <xdr:row>76</xdr:row>
      <xdr:rowOff>37130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296572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28255</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058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164865</xdr:rowOff>
    </xdr:from>
    <xdr:to>
      <xdr:col>15</xdr:col>
      <xdr:colOff>50800</xdr:colOff>
      <xdr:row>74</xdr:row>
      <xdr:rowOff>92837</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2680715"/>
          <a:ext cx="889000" cy="99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107017</xdr:rowOff>
    </xdr:from>
    <xdr:to>
      <xdr:col>15</xdr:col>
      <xdr:colOff>101600</xdr:colOff>
      <xdr:row>77</xdr:row>
      <xdr:rowOff>37167</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137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28294</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2299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164865</xdr:rowOff>
    </xdr:from>
    <xdr:to>
      <xdr:col>10</xdr:col>
      <xdr:colOff>114300</xdr:colOff>
      <xdr:row>76</xdr:row>
      <xdr:rowOff>97123</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2680715"/>
          <a:ext cx="889000" cy="446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110274</xdr:rowOff>
    </xdr:from>
    <xdr:to>
      <xdr:col>10</xdr:col>
      <xdr:colOff>165100</xdr:colOff>
      <xdr:row>76</xdr:row>
      <xdr:rowOff>40424</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2969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31551</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061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57925</xdr:rowOff>
    </xdr:from>
    <xdr:to>
      <xdr:col>6</xdr:col>
      <xdr:colOff>38100</xdr:colOff>
      <xdr:row>78</xdr:row>
      <xdr:rowOff>159525</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431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150652</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523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72</xdr:row>
      <xdr:rowOff>35255</xdr:rowOff>
    </xdr:from>
    <xdr:to>
      <xdr:col>24</xdr:col>
      <xdr:colOff>114300</xdr:colOff>
      <xdr:row>72</xdr:row>
      <xdr:rowOff>136855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2379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71</xdr:row>
      <xdr:rowOff>58132</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231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33903</xdr:rowOff>
    </xdr:from>
    <xdr:to>
      <xdr:col>20</xdr:col>
      <xdr:colOff>38100</xdr:colOff>
      <xdr:row>73</xdr:row>
      <xdr:rowOff>135503</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2549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71</xdr:row>
      <xdr:rowOff>152030</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3249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42037</xdr:rowOff>
    </xdr:from>
    <xdr:to>
      <xdr:col>15</xdr:col>
      <xdr:colOff>101600</xdr:colOff>
      <xdr:row>74</xdr:row>
      <xdr:rowOff>143637</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2729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72</xdr:row>
      <xdr:rowOff>160164</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2504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114065</xdr:rowOff>
    </xdr:from>
    <xdr:to>
      <xdr:col>10</xdr:col>
      <xdr:colOff>165100</xdr:colOff>
      <xdr:row>74</xdr:row>
      <xdr:rowOff>44215</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2629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60742</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24051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46323</xdr:rowOff>
    </xdr:from>
    <xdr:to>
      <xdr:col>6</xdr:col>
      <xdr:colOff>38100</xdr:colOff>
      <xdr:row>76</xdr:row>
      <xdr:rowOff>147923</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076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164451</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2851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8072</xdr:rowOff>
    </xdr:from>
    <xdr:to>
      <xdr:col>24</xdr:col>
      <xdr:colOff>62865</xdr:colOff>
      <xdr:row>98</xdr:row>
      <xdr:rowOff>149713</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438572"/>
          <a:ext cx="1270" cy="15132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153540</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955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149713</xdr:rowOff>
    </xdr:from>
    <xdr:to>
      <xdr:col>24</xdr:col>
      <xdr:colOff>152400</xdr:colOff>
      <xdr:row>98</xdr:row>
      <xdr:rowOff>149713</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951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126199</xdr:rowOff>
    </xdr:from>
    <xdr:ext cx="534377"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213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62,879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8072</xdr:rowOff>
    </xdr:from>
    <xdr:to>
      <xdr:col>24</xdr:col>
      <xdr:colOff>152400</xdr:colOff>
      <xdr:row>90</xdr:row>
      <xdr:rowOff>8072</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438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68011</xdr:rowOff>
    </xdr:from>
    <xdr:to>
      <xdr:col>24</xdr:col>
      <xdr:colOff>63500</xdr:colOff>
      <xdr:row>96</xdr:row>
      <xdr:rowOff>84196</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3797300" y="16527211"/>
          <a:ext cx="838200" cy="16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163396</xdr:rowOff>
    </xdr:from>
    <xdr:ext cx="534377"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1082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140519</xdr:rowOff>
    </xdr:from>
    <xdr:to>
      <xdr:col>24</xdr:col>
      <xdr:colOff>114300</xdr:colOff>
      <xdr:row>95</xdr:row>
      <xdr:rowOff>70669</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25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158262</xdr:rowOff>
    </xdr:from>
    <xdr:to>
      <xdr:col>19</xdr:col>
      <xdr:colOff>177800</xdr:colOff>
      <xdr:row>96</xdr:row>
      <xdr:rowOff>68011</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908300" y="16274562"/>
          <a:ext cx="889000" cy="252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127259</xdr:rowOff>
    </xdr:from>
    <xdr:to>
      <xdr:col>20</xdr:col>
      <xdr:colOff>38100</xdr:colOff>
      <xdr:row>95</xdr:row>
      <xdr:rowOff>57409</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243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73936</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30111" y="16018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158262</xdr:rowOff>
    </xdr:from>
    <xdr:to>
      <xdr:col>15</xdr:col>
      <xdr:colOff>50800</xdr:colOff>
      <xdr:row>95</xdr:row>
      <xdr:rowOff>83601</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019300" y="16274562"/>
          <a:ext cx="889000" cy="96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101702</xdr:rowOff>
    </xdr:from>
    <xdr:to>
      <xdr:col>15</xdr:col>
      <xdr:colOff>101600</xdr:colOff>
      <xdr:row>95</xdr:row>
      <xdr:rowOff>31852</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218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48379</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1111" y="15993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83601</xdr:rowOff>
    </xdr:from>
    <xdr:to>
      <xdr:col>10</xdr:col>
      <xdr:colOff>114300</xdr:colOff>
      <xdr:row>98</xdr:row>
      <xdr:rowOff>17765</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130300" y="16371351"/>
          <a:ext cx="889000" cy="448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89906</xdr:rowOff>
    </xdr:from>
    <xdr:to>
      <xdr:col>10</xdr:col>
      <xdr:colOff>165100</xdr:colOff>
      <xdr:row>95</xdr:row>
      <xdr:rowOff>20056</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206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36583</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2111" y="15981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132700</xdr:rowOff>
    </xdr:from>
    <xdr:to>
      <xdr:col>6</xdr:col>
      <xdr:colOff>38100</xdr:colOff>
      <xdr:row>97</xdr:row>
      <xdr:rowOff>62850</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59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79377</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3111" y="16367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33396</xdr:rowOff>
    </xdr:from>
    <xdr:to>
      <xdr:col>24</xdr:col>
      <xdr:colOff>114300</xdr:colOff>
      <xdr:row>96</xdr:row>
      <xdr:rowOff>134996</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6492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11823</xdr:rowOff>
    </xdr:from>
    <xdr:ext cx="534377"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6471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17211</xdr:rowOff>
    </xdr:from>
    <xdr:to>
      <xdr:col>20</xdr:col>
      <xdr:colOff>38100</xdr:colOff>
      <xdr:row>96</xdr:row>
      <xdr:rowOff>118811</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476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109938</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30111" y="16569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107462</xdr:rowOff>
    </xdr:from>
    <xdr:to>
      <xdr:col>15</xdr:col>
      <xdr:colOff>101600</xdr:colOff>
      <xdr:row>95</xdr:row>
      <xdr:rowOff>37612</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223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28739</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1111" y="16316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32801</xdr:rowOff>
    </xdr:from>
    <xdr:to>
      <xdr:col>10</xdr:col>
      <xdr:colOff>165100</xdr:colOff>
      <xdr:row>95</xdr:row>
      <xdr:rowOff>134401</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6320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125528</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2111" y="16413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138415</xdr:rowOff>
    </xdr:from>
    <xdr:to>
      <xdr:col>6</xdr:col>
      <xdr:colOff>38100</xdr:colOff>
      <xdr:row>98</xdr:row>
      <xdr:rowOff>68565</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6769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59692</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3111" y="16861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111777</xdr:rowOff>
    </xdr:from>
    <xdr:ext cx="53129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168927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91511</xdr:rowOff>
    </xdr:from>
    <xdr:to>
      <xdr:col>54</xdr:col>
      <xdr:colOff>189865</xdr:colOff>
      <xdr:row>38</xdr:row>
      <xdr:rowOff>127996</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235011"/>
          <a:ext cx="1270" cy="1408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131823</xdr:rowOff>
    </xdr:from>
    <xdr:ext cx="378565"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6469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127996</xdr:rowOff>
    </xdr:from>
    <xdr:to>
      <xdr:col>55</xdr:col>
      <xdr:colOff>88900</xdr:colOff>
      <xdr:row>38</xdr:row>
      <xdr:rowOff>127996</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643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38188</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5010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15,527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91511</xdr:rowOff>
    </xdr:from>
    <xdr:to>
      <xdr:col>55</xdr:col>
      <xdr:colOff>88900</xdr:colOff>
      <xdr:row>30</xdr:row>
      <xdr:rowOff>91511</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235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32989</xdr:rowOff>
    </xdr:from>
    <xdr:to>
      <xdr:col>55</xdr:col>
      <xdr:colOff>0</xdr:colOff>
      <xdr:row>38</xdr:row>
      <xdr:rowOff>33355</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9639300" y="6548089"/>
          <a:ext cx="838200" cy="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98701</xdr:rowOff>
    </xdr:from>
    <xdr:ext cx="469744"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2709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75824</xdr:rowOff>
    </xdr:from>
    <xdr:to>
      <xdr:col>55</xdr:col>
      <xdr:colOff>50800</xdr:colOff>
      <xdr:row>38</xdr:row>
      <xdr:rowOff>5974</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4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33355</xdr:rowOff>
    </xdr:from>
    <xdr:to>
      <xdr:col>50</xdr:col>
      <xdr:colOff>114300</xdr:colOff>
      <xdr:row>38</xdr:row>
      <xdr:rowOff>33721</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8750300" y="6548455"/>
          <a:ext cx="889000" cy="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67777</xdr:rowOff>
    </xdr:from>
    <xdr:to>
      <xdr:col>50</xdr:col>
      <xdr:colOff>165100</xdr:colOff>
      <xdr:row>37</xdr:row>
      <xdr:rowOff>169377</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411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14454</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04428" y="6186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33721</xdr:rowOff>
    </xdr:from>
    <xdr:to>
      <xdr:col>45</xdr:col>
      <xdr:colOff>177800</xdr:colOff>
      <xdr:row>38</xdr:row>
      <xdr:rowOff>34361</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7861300" y="6548821"/>
          <a:ext cx="889000" cy="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69332</xdr:rowOff>
    </xdr:from>
    <xdr:to>
      <xdr:col>46</xdr:col>
      <xdr:colOff>38100</xdr:colOff>
      <xdr:row>37</xdr:row>
      <xdr:rowOff>170932</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412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16009</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15428" y="6188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34361</xdr:rowOff>
    </xdr:from>
    <xdr:to>
      <xdr:col>41</xdr:col>
      <xdr:colOff>50800</xdr:colOff>
      <xdr:row>38</xdr:row>
      <xdr:rowOff>34727</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6972300" y="6549461"/>
          <a:ext cx="889000" cy="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65034</xdr:rowOff>
    </xdr:from>
    <xdr:to>
      <xdr:col>41</xdr:col>
      <xdr:colOff>101600</xdr:colOff>
      <xdr:row>37</xdr:row>
      <xdr:rowOff>166634</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408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11711</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26428" y="6183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61651</xdr:rowOff>
    </xdr:from>
    <xdr:to>
      <xdr:col>36</xdr:col>
      <xdr:colOff>165100</xdr:colOff>
      <xdr:row>37</xdr:row>
      <xdr:rowOff>163251</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405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8328</xdr:rowOff>
    </xdr:from>
    <xdr:ext cx="469744"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37428" y="6180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153639</xdr:rowOff>
    </xdr:from>
    <xdr:to>
      <xdr:col>55</xdr:col>
      <xdr:colOff>50800</xdr:colOff>
      <xdr:row>38</xdr:row>
      <xdr:rowOff>83789</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497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68566</xdr:rowOff>
    </xdr:from>
    <xdr:ext cx="469744"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412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154005</xdr:rowOff>
    </xdr:from>
    <xdr:to>
      <xdr:col>50</xdr:col>
      <xdr:colOff>165100</xdr:colOff>
      <xdr:row>38</xdr:row>
      <xdr:rowOff>84155</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49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38</xdr:row>
      <xdr:rowOff>75282</xdr:rowOff>
    </xdr:from>
    <xdr:ext cx="469744"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04428" y="6590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154371</xdr:rowOff>
    </xdr:from>
    <xdr:to>
      <xdr:col>46</xdr:col>
      <xdr:colOff>38100</xdr:colOff>
      <xdr:row>38</xdr:row>
      <xdr:rowOff>84521</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498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38</xdr:row>
      <xdr:rowOff>75648</xdr:rowOff>
    </xdr:from>
    <xdr:ext cx="469744"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15428" y="6590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155011</xdr:rowOff>
    </xdr:from>
    <xdr:to>
      <xdr:col>41</xdr:col>
      <xdr:colOff>101600</xdr:colOff>
      <xdr:row>38</xdr:row>
      <xdr:rowOff>85161</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498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38</xdr:row>
      <xdr:rowOff>76288</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626428" y="6591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155377</xdr:rowOff>
    </xdr:from>
    <xdr:to>
      <xdr:col>36</xdr:col>
      <xdr:colOff>165100</xdr:colOff>
      <xdr:row>38</xdr:row>
      <xdr:rowOff>85527</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499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38</xdr:row>
      <xdr:rowOff>76654</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737428" y="6591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115621</xdr:rowOff>
    </xdr:from>
    <xdr:to>
      <xdr:col>54</xdr:col>
      <xdr:colOff>189865</xdr:colOff>
      <xdr:row>58</xdr:row>
      <xdr:rowOff>155092</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859571"/>
          <a:ext cx="1270" cy="12396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158919</xdr:rowOff>
    </xdr:from>
    <xdr:ext cx="469744"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03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155092</xdr:rowOff>
    </xdr:from>
    <xdr:to>
      <xdr:col>55</xdr:col>
      <xdr:colOff>88900</xdr:colOff>
      <xdr:row>58</xdr:row>
      <xdr:rowOff>155092</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099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62298</xdr:rowOff>
    </xdr:from>
    <xdr:ext cx="534377"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634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34,132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115621</xdr:rowOff>
    </xdr:from>
    <xdr:to>
      <xdr:col>55</xdr:col>
      <xdr:colOff>88900</xdr:colOff>
      <xdr:row>51</xdr:row>
      <xdr:rowOff>115621</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859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160274</xdr:rowOff>
    </xdr:from>
    <xdr:to>
      <xdr:col>55</xdr:col>
      <xdr:colOff>0</xdr:colOff>
      <xdr:row>57</xdr:row>
      <xdr:rowOff>60719</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9639300" y="9761474"/>
          <a:ext cx="838200" cy="71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138371</xdr:rowOff>
    </xdr:from>
    <xdr:ext cx="534377"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5681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115494</xdr:rowOff>
    </xdr:from>
    <xdr:to>
      <xdr:col>55</xdr:col>
      <xdr:colOff>50800</xdr:colOff>
      <xdr:row>57</xdr:row>
      <xdr:rowOff>45644</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716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160274</xdr:rowOff>
    </xdr:from>
    <xdr:to>
      <xdr:col>50</xdr:col>
      <xdr:colOff>114300</xdr:colOff>
      <xdr:row>57</xdr:row>
      <xdr:rowOff>125870</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8750300" y="9761474"/>
          <a:ext cx="889000" cy="137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163614</xdr:rowOff>
    </xdr:from>
    <xdr:to>
      <xdr:col>50</xdr:col>
      <xdr:colOff>165100</xdr:colOff>
      <xdr:row>57</xdr:row>
      <xdr:rowOff>93764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764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57</xdr:row>
      <xdr:rowOff>84891</xdr:rowOff>
    </xdr:from>
    <xdr:ext cx="469744"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404428" y="9857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122212</xdr:rowOff>
    </xdr:from>
    <xdr:to>
      <xdr:col>45</xdr:col>
      <xdr:colOff>177800</xdr:colOff>
      <xdr:row>57</xdr:row>
      <xdr:rowOff>125870</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7861300" y="9894862"/>
          <a:ext cx="88900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159462</xdr:rowOff>
    </xdr:from>
    <xdr:to>
      <xdr:col>46</xdr:col>
      <xdr:colOff>38100</xdr:colOff>
      <xdr:row>57</xdr:row>
      <xdr:rowOff>89612</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760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106139</xdr:rowOff>
    </xdr:from>
    <xdr:ext cx="469744"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515428" y="9535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122212</xdr:rowOff>
    </xdr:from>
    <xdr:to>
      <xdr:col>41</xdr:col>
      <xdr:colOff>50800</xdr:colOff>
      <xdr:row>58</xdr:row>
      <xdr:rowOff>635</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6972300" y="9894862"/>
          <a:ext cx="889000" cy="49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169481</xdr:rowOff>
    </xdr:from>
    <xdr:to>
      <xdr:col>41</xdr:col>
      <xdr:colOff>101600</xdr:colOff>
      <xdr:row>57</xdr:row>
      <xdr:rowOff>99631</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770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116158</xdr:rowOff>
    </xdr:from>
    <xdr:ext cx="469744"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626428" y="9545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37884</xdr:rowOff>
    </xdr:from>
    <xdr:to>
      <xdr:col>36</xdr:col>
      <xdr:colOff>165100</xdr:colOff>
      <xdr:row>57</xdr:row>
      <xdr:rowOff>139484</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810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156011</xdr:rowOff>
    </xdr:from>
    <xdr:ext cx="469744"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737428" y="9585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9919</xdr:rowOff>
    </xdr:from>
    <xdr:to>
      <xdr:col>55</xdr:col>
      <xdr:colOff>50800</xdr:colOff>
      <xdr:row>57</xdr:row>
      <xdr:rowOff>111519</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978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159796</xdr:rowOff>
    </xdr:from>
    <xdr:ext cx="469744"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760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109474</xdr:rowOff>
    </xdr:from>
    <xdr:to>
      <xdr:col>50</xdr:col>
      <xdr:colOff>165100</xdr:colOff>
      <xdr:row>57</xdr:row>
      <xdr:rowOff>39624</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710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56151</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72111" y="9485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75070</xdr:rowOff>
    </xdr:from>
    <xdr:to>
      <xdr:col>46</xdr:col>
      <xdr:colOff>38100</xdr:colOff>
      <xdr:row>58</xdr:row>
      <xdr:rowOff>5220</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984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167797</xdr:rowOff>
    </xdr:from>
    <xdr:ext cx="469744"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515428" y="9940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71412</xdr:rowOff>
    </xdr:from>
    <xdr:to>
      <xdr:col>41</xdr:col>
      <xdr:colOff>101600</xdr:colOff>
      <xdr:row>58</xdr:row>
      <xdr:rowOff>1562</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9844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164139</xdr:rowOff>
    </xdr:from>
    <xdr:ext cx="469744"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626428" y="9936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121285</xdr:rowOff>
    </xdr:from>
    <xdr:to>
      <xdr:col>36</xdr:col>
      <xdr:colOff>165100</xdr:colOff>
      <xdr:row>58</xdr:row>
      <xdr:rowOff>51435</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989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42562</xdr:rowOff>
    </xdr:from>
    <xdr:ext cx="469744"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737428" y="9986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38299</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129805</xdr:rowOff>
    </xdr:from>
    <xdr:to>
      <xdr:col>54</xdr:col>
      <xdr:colOff>189865</xdr:colOff>
      <xdr:row>79</xdr:row>
      <xdr:rowOff>20176</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1959855"/>
          <a:ext cx="1270" cy="1604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24003</xdr:rowOff>
    </xdr:from>
    <xdr:ext cx="469744"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68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20176</xdr:rowOff>
    </xdr:from>
    <xdr:to>
      <xdr:col>55</xdr:col>
      <xdr:colOff>88900</xdr:colOff>
      <xdr:row>79</xdr:row>
      <xdr:rowOff>20176</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647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76482</xdr:rowOff>
    </xdr:from>
    <xdr:ext cx="534377"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735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51,553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69</xdr:row>
      <xdr:rowOff>129805</xdr:rowOff>
    </xdr:from>
    <xdr:to>
      <xdr:col>55</xdr:col>
      <xdr:colOff>88900</xdr:colOff>
      <xdr:row>69</xdr:row>
      <xdr:rowOff>129805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1959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135945</xdr:rowOff>
    </xdr:from>
    <xdr:to>
      <xdr:col>55</xdr:col>
      <xdr:colOff>0</xdr:colOff>
      <xdr:row>78</xdr:row>
      <xdr:rowOff>147473</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9639300" y="13509045"/>
          <a:ext cx="838200" cy="11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169122</xdr:rowOff>
    </xdr:from>
    <xdr:ext cx="534377"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0278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146245</xdr:rowOff>
    </xdr:from>
    <xdr:to>
      <xdr:col>55</xdr:col>
      <xdr:colOff>50800</xdr:colOff>
      <xdr:row>77</xdr:row>
      <xdr:rowOff>76395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176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109655</xdr:rowOff>
    </xdr:from>
    <xdr:to>
      <xdr:col>50</xdr:col>
      <xdr:colOff>114300</xdr:colOff>
      <xdr:row>78</xdr:row>
      <xdr:rowOff>147473</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3482755"/>
          <a:ext cx="889000" cy="37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131158</xdr:rowOff>
    </xdr:from>
    <xdr:to>
      <xdr:col>50</xdr:col>
      <xdr:colOff>165100</xdr:colOff>
      <xdr:row>77</xdr:row>
      <xdr:rowOff>61308</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161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77836</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372111" y="12936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70</xdr:row>
      <xdr:rowOff>21579</xdr:rowOff>
    </xdr:from>
    <xdr:to>
      <xdr:col>45</xdr:col>
      <xdr:colOff>177800</xdr:colOff>
      <xdr:row>78</xdr:row>
      <xdr:rowOff>109655</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7861300" y="12023079"/>
          <a:ext cx="889000" cy="1459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80834</xdr:rowOff>
    </xdr:from>
    <xdr:to>
      <xdr:col>46</xdr:col>
      <xdr:colOff>38100</xdr:colOff>
      <xdr:row>77</xdr:row>
      <xdr:rowOff>10984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111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27511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483111" y="12886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70</xdr:row>
      <xdr:rowOff>21579</xdr:rowOff>
    </xdr:from>
    <xdr:to>
      <xdr:col>41</xdr:col>
      <xdr:colOff>50800</xdr:colOff>
      <xdr:row>77</xdr:row>
      <xdr:rowOff>71512</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6972300" y="12023079"/>
          <a:ext cx="889000" cy="1250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10914</xdr:rowOff>
    </xdr:from>
    <xdr:to>
      <xdr:col>41</xdr:col>
      <xdr:colOff>101600</xdr:colOff>
      <xdr:row>76</xdr:row>
      <xdr:rowOff>112514</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04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103641</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594111" y="13133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89650</xdr:rowOff>
    </xdr:from>
    <xdr:to>
      <xdr:col>36</xdr:col>
      <xdr:colOff>165100</xdr:colOff>
      <xdr:row>77</xdr:row>
      <xdr:rowOff>19800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11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36328</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2895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85145</xdr:rowOff>
    </xdr:from>
    <xdr:to>
      <xdr:col>55</xdr:col>
      <xdr:colOff>50800</xdr:colOff>
      <xdr:row>79</xdr:row>
      <xdr:rowOff>15295</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458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72</xdr:rowOff>
    </xdr:from>
    <xdr:ext cx="469744"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373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96673</xdr:rowOff>
    </xdr:from>
    <xdr:to>
      <xdr:col>50</xdr:col>
      <xdr:colOff>165100</xdr:colOff>
      <xdr:row>79</xdr:row>
      <xdr:rowOff>26823</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469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17950</xdr:rowOff>
    </xdr:from>
    <xdr:ext cx="469744"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404428" y="13562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58855</xdr:rowOff>
    </xdr:from>
    <xdr:to>
      <xdr:col>46</xdr:col>
      <xdr:colOff>38100</xdr:colOff>
      <xdr:row>78</xdr:row>
      <xdr:rowOff>160455</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43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151582</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515428" y="13524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69</xdr:row>
      <xdr:rowOff>142229</xdr:rowOff>
    </xdr:from>
    <xdr:to>
      <xdr:col>41</xdr:col>
      <xdr:colOff>101600</xdr:colOff>
      <xdr:row>70</xdr:row>
      <xdr:rowOff>72379</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1972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68</xdr:row>
      <xdr:rowOff>88906</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594111" y="11747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20712</xdr:rowOff>
    </xdr:from>
    <xdr:to>
      <xdr:col>36</xdr:col>
      <xdr:colOff>165100</xdr:colOff>
      <xdr:row>77</xdr:row>
      <xdr:rowOff>122312</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222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113439</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05111" y="13315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120089</xdr:rowOff>
    </xdr:from>
    <xdr:to>
      <xdr:col>54</xdr:col>
      <xdr:colOff>189865</xdr:colOff>
      <xdr:row>99</xdr:row>
      <xdr:rowOff>15357</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550589"/>
          <a:ext cx="1270" cy="1438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19184</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992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15357</xdr:rowOff>
    </xdr:from>
    <xdr:to>
      <xdr:col>55</xdr:col>
      <xdr:colOff>88900</xdr:colOff>
      <xdr:row>99</xdr:row>
      <xdr:rowOff>15357</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9889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66766</xdr:rowOff>
    </xdr:from>
    <xdr:ext cx="599010"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325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113,201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120089</xdr:rowOff>
    </xdr:from>
    <xdr:to>
      <xdr:col>55</xdr:col>
      <xdr:colOff>88900</xdr:colOff>
      <xdr:row>90</xdr:row>
      <xdr:rowOff>120089</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550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112252</xdr:rowOff>
    </xdr:from>
    <xdr:to>
      <xdr:col>55</xdr:col>
      <xdr:colOff>0</xdr:colOff>
      <xdr:row>97</xdr:row>
      <xdr:rowOff>133446</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9639300" y="16742902"/>
          <a:ext cx="838200" cy="21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129689</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4174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106812</xdr:rowOff>
    </xdr:from>
    <xdr:to>
      <xdr:col>55</xdr:col>
      <xdr:colOff>50800</xdr:colOff>
      <xdr:row>97</xdr:row>
      <xdr:rowOff>36962</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566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112252</xdr:rowOff>
    </xdr:from>
    <xdr:to>
      <xdr:col>50</xdr:col>
      <xdr:colOff>114300</xdr:colOff>
      <xdr:row>97</xdr:row>
      <xdr:rowOff>148386</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8750300" y="16742902"/>
          <a:ext cx="889000" cy="36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155325</xdr:rowOff>
    </xdr:from>
    <xdr:to>
      <xdr:col>50</xdr:col>
      <xdr:colOff>165100</xdr:colOff>
      <xdr:row>97</xdr:row>
      <xdr:rowOff>85475</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61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102002</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389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148386</xdr:rowOff>
    </xdr:from>
    <xdr:to>
      <xdr:col>45</xdr:col>
      <xdr:colOff>177800</xdr:colOff>
      <xdr:row>98</xdr:row>
      <xdr:rowOff>18886</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7861300" y="16779036"/>
          <a:ext cx="889000" cy="41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163440</xdr:rowOff>
    </xdr:from>
    <xdr:to>
      <xdr:col>46</xdr:col>
      <xdr:colOff>38100</xdr:colOff>
      <xdr:row>97</xdr:row>
      <xdr:rowOff>93590</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62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110117</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397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18886</xdr:rowOff>
    </xdr:from>
    <xdr:to>
      <xdr:col>41</xdr:col>
      <xdr:colOff>50800</xdr:colOff>
      <xdr:row>98</xdr:row>
      <xdr:rowOff>122065</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flipV="1">
          <a:off x="6972300" y="16820986"/>
          <a:ext cx="889000" cy="103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3338</xdr:rowOff>
    </xdr:from>
    <xdr:to>
      <xdr:col>41</xdr:col>
      <xdr:colOff>101600</xdr:colOff>
      <xdr:row>97</xdr:row>
      <xdr:rowOff>104938</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63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121465</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409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16303</xdr:rowOff>
    </xdr:from>
    <xdr:to>
      <xdr:col>36</xdr:col>
      <xdr:colOff>165100</xdr:colOff>
      <xdr:row>97</xdr:row>
      <xdr:rowOff>117903</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646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134430</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422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82646</xdr:rowOff>
    </xdr:from>
    <xdr:to>
      <xdr:col>55</xdr:col>
      <xdr:colOff>50800</xdr:colOff>
      <xdr:row>98</xdr:row>
      <xdr:rowOff>12796</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6713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61073</xdr:rowOff>
    </xdr:from>
    <xdr:ext cx="534377"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6691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61452</xdr:rowOff>
    </xdr:from>
    <xdr:to>
      <xdr:col>50</xdr:col>
      <xdr:colOff>165100</xdr:colOff>
      <xdr:row>97</xdr:row>
      <xdr:rowOff>163052</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6692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154179</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72111" y="16784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97586</xdr:rowOff>
    </xdr:from>
    <xdr:to>
      <xdr:col>46</xdr:col>
      <xdr:colOff>38100</xdr:colOff>
      <xdr:row>98</xdr:row>
      <xdr:rowOff>27736</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6728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18863</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83111" y="16820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139536</xdr:rowOff>
    </xdr:from>
    <xdr:to>
      <xdr:col>41</xdr:col>
      <xdr:colOff>101600</xdr:colOff>
      <xdr:row>98</xdr:row>
      <xdr:rowOff>69686</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6770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60813</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94111" y="16862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71265</xdr:rowOff>
    </xdr:from>
    <xdr:to>
      <xdr:col>36</xdr:col>
      <xdr:colOff>165100</xdr:colOff>
      <xdr:row>99</xdr:row>
      <xdr:rowOff>1415</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873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163992</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5111" y="16966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消防費グラフ枠">
          <a:extLst>
            <a:ext uri="{FF2B5EF4-FFF2-40B4-BE49-F238E27FC236}">
              <a16:creationId xmlns:a16="http://schemas.microsoft.com/office/drawing/2014/main" id="{00000000-0008-0000-0700-000003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116611</xdr:rowOff>
    </xdr:from>
    <xdr:to>
      <xdr:col>85</xdr:col>
      <xdr:colOff>126364</xdr:colOff>
      <xdr:row>38</xdr:row>
      <xdr:rowOff>54752</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flipV="1">
          <a:off x="16317595" y="5603011"/>
          <a:ext cx="1269" cy="966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58579</xdr:rowOff>
    </xdr:from>
    <xdr:ext cx="534377" cy="259045"/>
    <xdr:sp macro="" textlink="">
      <xdr:nvSpPr>
        <xdr:cNvPr id="517" name="消防費最小値テキスト">
          <a:extLst>
            <a:ext uri="{FF2B5EF4-FFF2-40B4-BE49-F238E27FC236}">
              <a16:creationId xmlns:a16="http://schemas.microsoft.com/office/drawing/2014/main" id="{00000000-0008-0000-0700-000005020000}"/>
            </a:ext>
          </a:extLst>
        </xdr:cNvPr>
        <xdr:cNvSpPr txBox="1"/>
      </xdr:nvSpPr>
      <xdr:spPr>
        <a:xfrm>
          <a:off x="16370300" y="6573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54752</xdr:rowOff>
    </xdr:from>
    <xdr:to>
      <xdr:col>86</xdr:col>
      <xdr:colOff>25400</xdr:colOff>
      <xdr:row>38</xdr:row>
      <xdr:rowOff>54752</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65698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63288</xdr:rowOff>
    </xdr:from>
    <xdr:ext cx="534377" cy="259045"/>
    <xdr:sp macro="" textlink="">
      <xdr:nvSpPr>
        <xdr:cNvPr id="519" name="消防費最大値テキスト">
          <a:extLst>
            <a:ext uri="{FF2B5EF4-FFF2-40B4-BE49-F238E27FC236}">
              <a16:creationId xmlns:a16="http://schemas.microsoft.com/office/drawing/2014/main" id="{00000000-0008-0000-0700-000007020000}"/>
            </a:ext>
          </a:extLst>
        </xdr:cNvPr>
        <xdr:cNvSpPr txBox="1"/>
      </xdr:nvSpPr>
      <xdr:spPr>
        <a:xfrm>
          <a:off x="16370300" y="5378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33,005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32</xdr:row>
      <xdr:rowOff>116611</xdr:rowOff>
    </xdr:from>
    <xdr:to>
      <xdr:col>86</xdr:col>
      <xdr:colOff>25400</xdr:colOff>
      <xdr:row>32</xdr:row>
      <xdr:rowOff>116611</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6230600" y="5603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104541</xdr:rowOff>
    </xdr:from>
    <xdr:to>
      <xdr:col>85</xdr:col>
      <xdr:colOff>127000</xdr:colOff>
      <xdr:row>37</xdr:row>
      <xdr:rowOff>27275</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5481300" y="6276741"/>
          <a:ext cx="838200" cy="94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88917</xdr:rowOff>
    </xdr:from>
    <xdr:ext cx="534377" cy="259045"/>
    <xdr:sp macro="" textlink="">
      <xdr:nvSpPr>
        <xdr:cNvPr id="522" name="消防費平均値テキスト">
          <a:extLst>
            <a:ext uri="{FF2B5EF4-FFF2-40B4-BE49-F238E27FC236}">
              <a16:creationId xmlns:a16="http://schemas.microsoft.com/office/drawing/2014/main" id="{00000000-0008-0000-0700-00000A020000}"/>
            </a:ext>
          </a:extLst>
        </xdr:cNvPr>
        <xdr:cNvSpPr txBox="1"/>
      </xdr:nvSpPr>
      <xdr:spPr>
        <a:xfrm>
          <a:off x="16370300" y="60896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66040</xdr:rowOff>
    </xdr:from>
    <xdr:to>
      <xdr:col>85</xdr:col>
      <xdr:colOff>177800</xdr:colOff>
      <xdr:row>36</xdr:row>
      <xdr:rowOff>167640</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6268700" y="6238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104541</xdr:rowOff>
    </xdr:from>
    <xdr:to>
      <xdr:col>81</xdr:col>
      <xdr:colOff>50800</xdr:colOff>
      <xdr:row>37</xdr:row>
      <xdr:rowOff>158125</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4592300" y="6276741"/>
          <a:ext cx="889000" cy="225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6924</xdr:rowOff>
    </xdr:from>
    <xdr:to>
      <xdr:col>81</xdr:col>
      <xdr:colOff>101600</xdr:colOff>
      <xdr:row>37</xdr:row>
      <xdr:rowOff>108524</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5430500" y="6350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99651</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5214111" y="6443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158125</xdr:rowOff>
    </xdr:from>
    <xdr:to>
      <xdr:col>76</xdr:col>
      <xdr:colOff>114300</xdr:colOff>
      <xdr:row>38</xdr:row>
      <xdr:rowOff>55575</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3703300" y="6501775"/>
          <a:ext cx="889000" cy="6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42677</xdr:rowOff>
    </xdr:from>
    <xdr:to>
      <xdr:col>76</xdr:col>
      <xdr:colOff>165100</xdr:colOff>
      <xdr:row>37</xdr:row>
      <xdr:rowOff>144277</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4541500" y="6386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160804</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4325111" y="6161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103215</xdr:rowOff>
    </xdr:from>
    <xdr:to>
      <xdr:col>71</xdr:col>
      <xdr:colOff>177800</xdr:colOff>
      <xdr:row>38</xdr:row>
      <xdr:rowOff>55575</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a:off x="12814300" y="6446865"/>
          <a:ext cx="889000" cy="12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42357</xdr:rowOff>
    </xdr:from>
    <xdr:to>
      <xdr:col>72</xdr:col>
      <xdr:colOff>38100</xdr:colOff>
      <xdr:row>37</xdr:row>
      <xdr:rowOff>143957</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3652500" y="638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160484</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3436111" y="6161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168910</xdr:rowOff>
    </xdr:from>
    <xdr:to>
      <xdr:col>67</xdr:col>
      <xdr:colOff>101600</xdr:colOff>
      <xdr:row>37</xdr:row>
      <xdr:rowOff>99060</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2763500" y="6341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115587</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2547111" y="6116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147925</xdr:rowOff>
    </xdr:from>
    <xdr:to>
      <xdr:col>85</xdr:col>
      <xdr:colOff>177800</xdr:colOff>
      <xdr:row>37</xdr:row>
      <xdr:rowOff>78075</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6268700" y="632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126352</xdr:rowOff>
    </xdr:from>
    <xdr:ext cx="534377" cy="259045"/>
    <xdr:sp macro="" textlink="">
      <xdr:nvSpPr>
        <xdr:cNvPr id="541" name="消防費該当値テキスト">
          <a:extLst>
            <a:ext uri="{FF2B5EF4-FFF2-40B4-BE49-F238E27FC236}">
              <a16:creationId xmlns:a16="http://schemas.microsoft.com/office/drawing/2014/main" id="{00000000-0008-0000-0700-00001D020000}"/>
            </a:ext>
          </a:extLst>
        </xdr:cNvPr>
        <xdr:cNvSpPr txBox="1"/>
      </xdr:nvSpPr>
      <xdr:spPr>
        <a:xfrm>
          <a:off x="16370300" y="6298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53741</xdr:rowOff>
    </xdr:from>
    <xdr:to>
      <xdr:col>81</xdr:col>
      <xdr:colOff>101600</xdr:colOff>
      <xdr:row>36</xdr:row>
      <xdr:rowOff>155341</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5430500" y="6225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418</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5214111" y="6001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107325</xdr:rowOff>
    </xdr:from>
    <xdr:to>
      <xdr:col>76</xdr:col>
      <xdr:colOff>165100</xdr:colOff>
      <xdr:row>38</xdr:row>
      <xdr:rowOff>37475</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4541500" y="645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28602</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4325111" y="6543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4775</xdr:rowOff>
    </xdr:from>
    <xdr:to>
      <xdr:col>72</xdr:col>
      <xdr:colOff>38100</xdr:colOff>
      <xdr:row>38</xdr:row>
      <xdr:rowOff>106375</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3652500" y="6519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97502</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3436111" y="6612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52415</xdr:rowOff>
    </xdr:from>
    <xdr:to>
      <xdr:col>67</xdr:col>
      <xdr:colOff>101600</xdr:colOff>
      <xdr:row>37</xdr:row>
      <xdr:rowOff>154015</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2763500" y="6396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145142</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547111" y="6488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5" name="教育費グラフ枠">
          <a:extLst>
            <a:ext uri="{FF2B5EF4-FFF2-40B4-BE49-F238E27FC236}">
              <a16:creationId xmlns:a16="http://schemas.microsoft.com/office/drawing/2014/main" id="{00000000-0008-0000-0700-00003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102232</xdr:rowOff>
    </xdr:from>
    <xdr:to>
      <xdr:col>85</xdr:col>
      <xdr:colOff>126364</xdr:colOff>
      <xdr:row>59</xdr:row>
      <xdr:rowOff>8701</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6317595" y="8674732"/>
          <a:ext cx="1269" cy="14495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12528</xdr:rowOff>
    </xdr:from>
    <xdr:ext cx="534377" cy="259045"/>
    <xdr:sp macro="" textlink="">
      <xdr:nvSpPr>
        <xdr:cNvPr id="577" name="教育費最小値テキスト">
          <a:extLst>
            <a:ext uri="{FF2B5EF4-FFF2-40B4-BE49-F238E27FC236}">
              <a16:creationId xmlns:a16="http://schemas.microsoft.com/office/drawing/2014/main" id="{00000000-0008-0000-0700-000041020000}"/>
            </a:ext>
          </a:extLst>
        </xdr:cNvPr>
        <xdr:cNvSpPr txBox="1"/>
      </xdr:nvSpPr>
      <xdr:spPr>
        <a:xfrm>
          <a:off x="16370300" y="1012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8701</xdr:rowOff>
    </xdr:from>
    <xdr:to>
      <xdr:col>86</xdr:col>
      <xdr:colOff>25400</xdr:colOff>
      <xdr:row>59</xdr:row>
      <xdr:rowOff>8701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6230600" y="1012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48909</xdr:rowOff>
    </xdr:from>
    <xdr:ext cx="599010" cy="259045"/>
    <xdr:sp macro="" textlink="">
      <xdr:nvSpPr>
        <xdr:cNvPr id="579" name="教育費最大値テキスト">
          <a:extLst>
            <a:ext uri="{FF2B5EF4-FFF2-40B4-BE49-F238E27FC236}">
              <a16:creationId xmlns:a16="http://schemas.microsoft.com/office/drawing/2014/main" id="{00000000-0008-0000-0700-000043020000}"/>
            </a:ext>
          </a:extLst>
        </xdr:cNvPr>
        <xdr:cNvSpPr txBox="1"/>
      </xdr:nvSpPr>
      <xdr:spPr>
        <a:xfrm>
          <a:off x="16370300" y="8449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171,442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102232</xdr:rowOff>
    </xdr:from>
    <xdr:to>
      <xdr:col>86</xdr:col>
      <xdr:colOff>25400</xdr:colOff>
      <xdr:row>50</xdr:row>
      <xdr:rowOff>102232</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8674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50</xdr:row>
      <xdr:rowOff>102232</xdr:rowOff>
    </xdr:from>
    <xdr:to>
      <xdr:col>85</xdr:col>
      <xdr:colOff>127000</xdr:colOff>
      <xdr:row>54</xdr:row>
      <xdr:rowOff>157607</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5481300" y="8674732"/>
          <a:ext cx="838200" cy="741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123650</xdr:rowOff>
    </xdr:from>
    <xdr:ext cx="534377" cy="259045"/>
    <xdr:sp macro="" textlink="">
      <xdr:nvSpPr>
        <xdr:cNvPr id="582" name="教育費平均値テキスト">
          <a:extLst>
            <a:ext uri="{FF2B5EF4-FFF2-40B4-BE49-F238E27FC236}">
              <a16:creationId xmlns:a16="http://schemas.microsoft.com/office/drawing/2014/main" id="{00000000-0008-0000-0700-000046020000}"/>
            </a:ext>
          </a:extLst>
        </xdr:cNvPr>
        <xdr:cNvSpPr txBox="1"/>
      </xdr:nvSpPr>
      <xdr:spPr>
        <a:xfrm>
          <a:off x="16370300" y="97248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145223</xdr:rowOff>
    </xdr:from>
    <xdr:to>
      <xdr:col>85</xdr:col>
      <xdr:colOff>177800</xdr:colOff>
      <xdr:row>57</xdr:row>
      <xdr:rowOff>75373</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6268700" y="974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85718</xdr:rowOff>
    </xdr:from>
    <xdr:to>
      <xdr:col>81</xdr:col>
      <xdr:colOff>50800</xdr:colOff>
      <xdr:row>54</xdr:row>
      <xdr:rowOff>157607</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4592300" y="9344018"/>
          <a:ext cx="889000" cy="71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105043</xdr:rowOff>
    </xdr:from>
    <xdr:to>
      <xdr:col>81</xdr:col>
      <xdr:colOff>101600</xdr:colOff>
      <xdr:row>58</xdr:row>
      <xdr:rowOff>35193</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5430500" y="9877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26320</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14111" y="9970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85718</xdr:rowOff>
    </xdr:from>
    <xdr:to>
      <xdr:col>76</xdr:col>
      <xdr:colOff>114300</xdr:colOff>
      <xdr:row>57</xdr:row>
      <xdr:rowOff>161145</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flipV="1">
          <a:off x="13703300" y="9344018"/>
          <a:ext cx="889000" cy="589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127218</xdr:rowOff>
    </xdr:from>
    <xdr:to>
      <xdr:col>76</xdr:col>
      <xdr:colOff>165100</xdr:colOff>
      <xdr:row>58</xdr:row>
      <xdr:rowOff>57368</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4541500" y="9899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48495</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325111" y="9992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161145</xdr:rowOff>
    </xdr:from>
    <xdr:to>
      <xdr:col>71</xdr:col>
      <xdr:colOff>177800</xdr:colOff>
      <xdr:row>58</xdr:row>
      <xdr:rowOff>53681</xdr:rowOff>
    </xdr:to>
    <xdr:cxnSp macro="">
      <xdr:nvCxnSpPr>
        <xdr:cNvPr id="590" name="直線コネクタ 589">
          <a:extLst>
            <a:ext uri="{FF2B5EF4-FFF2-40B4-BE49-F238E27FC236}">
              <a16:creationId xmlns:a16="http://schemas.microsoft.com/office/drawing/2014/main" id="{00000000-0008-0000-0700-00004E020000}"/>
            </a:ext>
          </a:extLst>
        </xdr:cNvPr>
        <xdr:cNvCxnSpPr/>
      </xdr:nvCxnSpPr>
      <xdr:spPr>
        <a:xfrm flipV="1">
          <a:off x="12814300" y="9933795"/>
          <a:ext cx="889000" cy="63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14420</xdr:rowOff>
    </xdr:from>
    <xdr:to>
      <xdr:col>72</xdr:col>
      <xdr:colOff>38100</xdr:colOff>
      <xdr:row>58</xdr:row>
      <xdr:rowOff>116020</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3652500" y="995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107147</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436111" y="10051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106394</xdr:rowOff>
    </xdr:from>
    <xdr:to>
      <xdr:col>67</xdr:col>
      <xdr:colOff>101600</xdr:colOff>
      <xdr:row>58</xdr:row>
      <xdr:rowOff>36544</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2763500" y="9879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53071</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2547111" y="9654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50</xdr:row>
      <xdr:rowOff>51432</xdr:rowOff>
    </xdr:from>
    <xdr:to>
      <xdr:col>85</xdr:col>
      <xdr:colOff>177800</xdr:colOff>
      <xdr:row>50</xdr:row>
      <xdr:rowOff>153032</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6268700" y="8623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50</xdr:row>
      <xdr:rowOff>4459</xdr:rowOff>
    </xdr:from>
    <xdr:ext cx="599010" cy="259045"/>
    <xdr:sp macro="" textlink="">
      <xdr:nvSpPr>
        <xdr:cNvPr id="601" name="教育費該当値テキスト">
          <a:extLst>
            <a:ext uri="{FF2B5EF4-FFF2-40B4-BE49-F238E27FC236}">
              <a16:creationId xmlns:a16="http://schemas.microsoft.com/office/drawing/2014/main" id="{00000000-0008-0000-0700-000059020000}"/>
            </a:ext>
          </a:extLst>
        </xdr:cNvPr>
        <xdr:cNvSpPr txBox="1"/>
      </xdr:nvSpPr>
      <xdr:spPr>
        <a:xfrm>
          <a:off x="16370300" y="8576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106807</xdr:rowOff>
    </xdr:from>
    <xdr:to>
      <xdr:col>81</xdr:col>
      <xdr:colOff>101600</xdr:colOff>
      <xdr:row>55</xdr:row>
      <xdr:rowOff>36957</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5430500" y="9365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53</xdr:row>
      <xdr:rowOff>53484</xdr:rowOff>
    </xdr:from>
    <xdr:ext cx="59901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5181795" y="9140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34918</xdr:rowOff>
    </xdr:from>
    <xdr:to>
      <xdr:col>76</xdr:col>
      <xdr:colOff>165100</xdr:colOff>
      <xdr:row>54</xdr:row>
      <xdr:rowOff>136518</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4541500" y="9293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52</xdr:row>
      <xdr:rowOff>153045</xdr:rowOff>
    </xdr:from>
    <xdr:ext cx="599010"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4292795" y="9068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110345</xdr:rowOff>
    </xdr:from>
    <xdr:to>
      <xdr:col>72</xdr:col>
      <xdr:colOff>38100</xdr:colOff>
      <xdr:row>58</xdr:row>
      <xdr:rowOff>40495</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3652500" y="9882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57022</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3436111" y="9658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2881</xdr:rowOff>
    </xdr:from>
    <xdr:to>
      <xdr:col>67</xdr:col>
      <xdr:colOff>101600</xdr:colOff>
      <xdr:row>58</xdr:row>
      <xdr:rowOff>104481</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2763500" y="9946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95608</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547111" y="10039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144434</xdr:rowOff>
    </xdr:from>
    <xdr:ext cx="46717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78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160762</xdr:rowOff>
    </xdr:from>
    <xdr:ext cx="46717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78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5642</xdr:rowOff>
    </xdr:from>
    <xdr:ext cx="46717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78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71</xdr:row>
      <xdr:rowOff>21970</xdr:rowOff>
    </xdr:from>
    <xdr:ext cx="46717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78821" y="1219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4" name="災害復旧費グラフ枠">
          <a:extLst>
            <a:ext uri="{FF2B5EF4-FFF2-40B4-BE49-F238E27FC236}">
              <a16:creationId xmlns:a16="http://schemas.microsoft.com/office/drawing/2014/main" id="{00000000-0008-0000-0700-00007A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33565</xdr:rowOff>
    </xdr:from>
    <xdr:to>
      <xdr:col>85</xdr:col>
      <xdr:colOff>126364</xdr:colOff>
      <xdr:row>79</xdr:row>
      <xdr:rowOff>98879</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6317595" y="12035065"/>
          <a:ext cx="1269" cy="16083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6" name="災害復旧費最小値テキスト">
          <a:extLst>
            <a:ext uri="{FF2B5EF4-FFF2-40B4-BE49-F238E27FC236}">
              <a16:creationId xmlns:a16="http://schemas.microsoft.com/office/drawing/2014/main" id="{00000000-0008-0000-0700-00007C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151692</xdr:rowOff>
    </xdr:from>
    <xdr:ext cx="469744" cy="259045"/>
    <xdr:sp macro="" textlink="">
      <xdr:nvSpPr>
        <xdr:cNvPr id="638" name="災害復旧費最大値テキスト">
          <a:extLst>
            <a:ext uri="{FF2B5EF4-FFF2-40B4-BE49-F238E27FC236}">
              <a16:creationId xmlns:a16="http://schemas.microsoft.com/office/drawing/2014/main" id="{00000000-0008-0000-0700-00007E020000}"/>
            </a:ext>
          </a:extLst>
        </xdr:cNvPr>
        <xdr:cNvSpPr txBox="1"/>
      </xdr:nvSpPr>
      <xdr:spPr>
        <a:xfrm>
          <a:off x="16370300" y="11810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9,850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33565</xdr:rowOff>
    </xdr:from>
    <xdr:to>
      <xdr:col>86</xdr:col>
      <xdr:colOff>25400</xdr:colOff>
      <xdr:row>70</xdr:row>
      <xdr:rowOff>33565</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2035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36828</xdr:rowOff>
    </xdr:from>
    <xdr:ext cx="469744" cy="259045"/>
    <xdr:sp macro="" textlink="">
      <xdr:nvSpPr>
        <xdr:cNvPr id="641" name="災害復旧費平均値テキスト">
          <a:extLst>
            <a:ext uri="{FF2B5EF4-FFF2-40B4-BE49-F238E27FC236}">
              <a16:creationId xmlns:a16="http://schemas.microsoft.com/office/drawing/2014/main" id="{00000000-0008-0000-0700-000081020000}"/>
            </a:ext>
          </a:extLst>
        </xdr:cNvPr>
        <xdr:cNvSpPr txBox="1"/>
      </xdr:nvSpPr>
      <xdr:spPr>
        <a:xfrm>
          <a:off x="16370300" y="132384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13951</xdr:rowOff>
    </xdr:from>
    <xdr:to>
      <xdr:col>85</xdr:col>
      <xdr:colOff>177800</xdr:colOff>
      <xdr:row>78</xdr:row>
      <xdr:rowOff>115551</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6268700" y="1338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60506</xdr:rowOff>
    </xdr:from>
    <xdr:to>
      <xdr:col>81</xdr:col>
      <xdr:colOff>50800</xdr:colOff>
      <xdr:row>79</xdr:row>
      <xdr:rowOff>98879</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4592300" y="13605056"/>
          <a:ext cx="889000" cy="38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126293</xdr:rowOff>
    </xdr:from>
    <xdr:to>
      <xdr:col>81</xdr:col>
      <xdr:colOff>101600</xdr:colOff>
      <xdr:row>78</xdr:row>
      <xdr:rowOff>56443</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5430500" y="13327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72970</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5246428" y="13103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60506</xdr:rowOff>
    </xdr:from>
    <xdr:to>
      <xdr:col>76</xdr:col>
      <xdr:colOff>114300</xdr:colOff>
      <xdr:row>79</xdr:row>
      <xdr:rowOff>70467</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flipV="1">
          <a:off x="13703300" y="13605056"/>
          <a:ext cx="889000" cy="9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115188</xdr:rowOff>
    </xdr:from>
    <xdr:to>
      <xdr:col>76</xdr:col>
      <xdr:colOff>165100</xdr:colOff>
      <xdr:row>78</xdr:row>
      <xdr:rowOff>45338</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4541500" y="1331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61865</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357428" y="13092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70467</xdr:rowOff>
    </xdr:from>
    <xdr:to>
      <xdr:col>71</xdr:col>
      <xdr:colOff>177800</xdr:colOff>
      <xdr:row>79</xdr:row>
      <xdr:rowOff>86795</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flipV="1">
          <a:off x="12814300" y="13615017"/>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102780</xdr:rowOff>
    </xdr:from>
    <xdr:to>
      <xdr:col>72</xdr:col>
      <xdr:colOff>38100</xdr:colOff>
      <xdr:row>79</xdr:row>
      <xdr:rowOff>32930</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3652500" y="1347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77</xdr:row>
      <xdr:rowOff>49457</xdr:rowOff>
    </xdr:from>
    <xdr:ext cx="378565"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514017" y="132511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102780</xdr:rowOff>
    </xdr:from>
    <xdr:to>
      <xdr:col>67</xdr:col>
      <xdr:colOff>101600</xdr:colOff>
      <xdr:row>78</xdr:row>
      <xdr:rowOff>32930</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2763500" y="13304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49457</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579428" y="13079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134456</xdr:rowOff>
    </xdr:from>
    <xdr:ext cx="249299" cy="259045"/>
    <xdr:sp macro="" textlink="">
      <xdr:nvSpPr>
        <xdr:cNvPr id="660" name="災害復旧費該当値テキスト">
          <a:extLst>
            <a:ext uri="{FF2B5EF4-FFF2-40B4-BE49-F238E27FC236}">
              <a16:creationId xmlns:a16="http://schemas.microsoft.com/office/drawing/2014/main" id="{00000000-0008-0000-0700-000094020000}"/>
            </a:ext>
          </a:extLst>
        </xdr:cNvPr>
        <xdr:cNvSpPr txBox="1"/>
      </xdr:nvSpPr>
      <xdr:spPr>
        <a:xfrm>
          <a:off x="16370300" y="135075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9706</xdr:rowOff>
    </xdr:from>
    <xdr:to>
      <xdr:col>76</xdr:col>
      <xdr:colOff>165100</xdr:colOff>
      <xdr:row>79</xdr:row>
      <xdr:rowOff>111306</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4541500" y="13554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102433</xdr:rowOff>
    </xdr:from>
    <xdr:ext cx="378565"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4403017" y="136469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19667</xdr:rowOff>
    </xdr:from>
    <xdr:to>
      <xdr:col>72</xdr:col>
      <xdr:colOff>38100</xdr:colOff>
      <xdr:row>79</xdr:row>
      <xdr:rowOff>121267</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3652500" y="13564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112394</xdr:rowOff>
    </xdr:from>
    <xdr:ext cx="378565"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3514017" y="136569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35995</xdr:rowOff>
    </xdr:from>
    <xdr:to>
      <xdr:col>67</xdr:col>
      <xdr:colOff>101600</xdr:colOff>
      <xdr:row>79</xdr:row>
      <xdr:rowOff>137595</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2763500" y="1358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79</xdr:row>
      <xdr:rowOff>128722</xdr:rowOff>
    </xdr:from>
    <xdr:ext cx="313932"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657333" y="1367327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70014</xdr:rowOff>
    </xdr:from>
    <xdr:to>
      <xdr:col>85</xdr:col>
      <xdr:colOff>126364</xdr:colOff>
      <xdr:row>98</xdr:row>
      <xdr:rowOff>81750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671964"/>
          <a:ext cx="1269" cy="1211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85577</xdr:rowOff>
    </xdr:from>
    <xdr:ext cx="469744"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6887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81750</xdr:rowOff>
    </xdr:from>
    <xdr:to>
      <xdr:col>86</xdr:col>
      <xdr:colOff>25400</xdr:colOff>
      <xdr:row>98</xdr:row>
      <xdr:rowOff>81750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6883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16691</xdr:rowOff>
    </xdr:from>
    <xdr:ext cx="534377"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447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70,658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70014</xdr:rowOff>
    </xdr:from>
    <xdr:to>
      <xdr:col>86</xdr:col>
      <xdr:colOff>25400</xdr:colOff>
      <xdr:row>91</xdr:row>
      <xdr:rowOff>70014</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671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33649</xdr:rowOff>
    </xdr:from>
    <xdr:to>
      <xdr:col>85</xdr:col>
      <xdr:colOff>127000</xdr:colOff>
      <xdr:row>93</xdr:row>
      <xdr:rowOff>64681</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5481300" y="15978499"/>
          <a:ext cx="838200" cy="31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95521</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2118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117094</xdr:rowOff>
    </xdr:from>
    <xdr:to>
      <xdr:col>85</xdr:col>
      <xdr:colOff>177800</xdr:colOff>
      <xdr:row>95</xdr:row>
      <xdr:rowOff>47244</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23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56795</xdr:rowOff>
    </xdr:from>
    <xdr:to>
      <xdr:col>81</xdr:col>
      <xdr:colOff>50800</xdr:colOff>
      <xdr:row>93</xdr:row>
      <xdr:rowOff>64681</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4592300" y="16001645"/>
          <a:ext cx="889000" cy="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113379</xdr:rowOff>
    </xdr:from>
    <xdr:to>
      <xdr:col>81</xdr:col>
      <xdr:colOff>101600</xdr:colOff>
      <xdr:row>95</xdr:row>
      <xdr:rowOff>43529</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229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34656</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322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56795</xdr:rowOff>
    </xdr:from>
    <xdr:to>
      <xdr:col>76</xdr:col>
      <xdr:colOff>114300</xdr:colOff>
      <xdr:row>93</xdr:row>
      <xdr:rowOff>80969</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3703300" y="16001645"/>
          <a:ext cx="889000" cy="24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112522</xdr:rowOff>
    </xdr:from>
    <xdr:to>
      <xdr:col>76</xdr:col>
      <xdr:colOff>165100</xdr:colOff>
      <xdr:row>95</xdr:row>
      <xdr:rowOff>42672</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228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33799</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321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80969</xdr:rowOff>
    </xdr:from>
    <xdr:to>
      <xdr:col>71</xdr:col>
      <xdr:colOff>177800</xdr:colOff>
      <xdr:row>93</xdr:row>
      <xdr:rowOff>97276</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2814300" y="16025819"/>
          <a:ext cx="889000" cy="16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113436</xdr:rowOff>
    </xdr:from>
    <xdr:to>
      <xdr:col>72</xdr:col>
      <xdr:colOff>38100</xdr:colOff>
      <xdr:row>95</xdr:row>
      <xdr:rowOff>43586</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229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34713</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322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157327</xdr:rowOff>
    </xdr:from>
    <xdr:to>
      <xdr:col>67</xdr:col>
      <xdr:colOff>101600</xdr:colOff>
      <xdr:row>95</xdr:row>
      <xdr:rowOff>87477</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273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78604</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366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154299</xdr:rowOff>
    </xdr:from>
    <xdr:to>
      <xdr:col>85</xdr:col>
      <xdr:colOff>177800</xdr:colOff>
      <xdr:row>93</xdr:row>
      <xdr:rowOff>84449</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5927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5726</xdr:rowOff>
    </xdr:from>
    <xdr:ext cx="534377"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5779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13881</xdr:rowOff>
    </xdr:from>
    <xdr:to>
      <xdr:col>81</xdr:col>
      <xdr:colOff>101600</xdr:colOff>
      <xdr:row>93</xdr:row>
      <xdr:rowOff>115481</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5958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91</xdr:row>
      <xdr:rowOff>132008</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14111" y="15733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5995</xdr:rowOff>
    </xdr:from>
    <xdr:to>
      <xdr:col>76</xdr:col>
      <xdr:colOff>165100</xdr:colOff>
      <xdr:row>93</xdr:row>
      <xdr:rowOff>107595</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5950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91</xdr:row>
      <xdr:rowOff>124122</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325111" y="15726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30169</xdr:rowOff>
    </xdr:from>
    <xdr:to>
      <xdr:col>72</xdr:col>
      <xdr:colOff>38100</xdr:colOff>
      <xdr:row>93</xdr:row>
      <xdr:rowOff>131769</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5975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91</xdr:row>
      <xdr:rowOff>148296</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6111" y="15750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46476</xdr:rowOff>
    </xdr:from>
    <xdr:to>
      <xdr:col>67</xdr:col>
      <xdr:colOff>101600</xdr:colOff>
      <xdr:row>93</xdr:row>
      <xdr:rowOff>148076</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5991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91</xdr:row>
      <xdr:rowOff>164603</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47111" y="15766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32</xdr:row>
      <xdr:rowOff>111777</xdr:rowOff>
    </xdr:from>
    <xdr:ext cx="37702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910974" y="5598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168927</xdr:rowOff>
    </xdr:from>
    <xdr:ext cx="377026"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910974" y="5140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6" name="諸支出金グラフ枠">
          <a:extLst>
            <a:ext uri="{FF2B5EF4-FFF2-40B4-BE49-F238E27FC236}">
              <a16:creationId xmlns:a16="http://schemas.microsoft.com/office/drawing/2014/main" id="{00000000-0008-0000-0700-0000E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25400</xdr:rowOff>
    </xdr:from>
    <xdr:to>
      <xdr:col>116</xdr:col>
      <xdr:colOff>62864</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flipV="1">
          <a:off x="22159595" y="5511800"/>
          <a:ext cx="1269" cy="114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148607</xdr:rowOff>
    </xdr:from>
    <xdr:ext cx="249299" cy="259045"/>
    <xdr:sp macro="" textlink="">
      <xdr:nvSpPr>
        <xdr:cNvPr id="748" name="諸支出金最小値テキスト">
          <a:extLst>
            <a:ext uri="{FF2B5EF4-FFF2-40B4-BE49-F238E27FC236}">
              <a16:creationId xmlns:a16="http://schemas.microsoft.com/office/drawing/2014/main" id="{00000000-0008-0000-0700-0000EC020000}"/>
            </a:ext>
          </a:extLst>
        </xdr:cNvPr>
        <xdr:cNvSpPr txBox="1"/>
      </xdr:nvSpPr>
      <xdr:spPr>
        <a:xfrm>
          <a:off x="22212300" y="6663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143527</xdr:rowOff>
    </xdr:from>
    <xdr:ext cx="378565" cy="259045"/>
    <xdr:sp macro="" textlink="">
      <xdr:nvSpPr>
        <xdr:cNvPr id="750" name="諸支出金最大値テキスト">
          <a:extLst>
            <a:ext uri="{FF2B5EF4-FFF2-40B4-BE49-F238E27FC236}">
              <a16:creationId xmlns:a16="http://schemas.microsoft.com/office/drawing/2014/main" id="{00000000-0008-0000-0700-0000EE020000}"/>
            </a:ext>
          </a:extLst>
        </xdr:cNvPr>
        <xdr:cNvSpPr txBox="1"/>
      </xdr:nvSpPr>
      <xdr:spPr>
        <a:xfrm>
          <a:off x="22212300" y="52870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25400</xdr:rowOff>
    </xdr:from>
    <xdr:to>
      <xdr:col>116</xdr:col>
      <xdr:colOff>152400</xdr:colOff>
      <xdr:row>32</xdr:row>
      <xdr:rowOff>25400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551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66057</xdr:rowOff>
    </xdr:from>
    <xdr:ext cx="313932" cy="259045"/>
    <xdr:sp macro="" textlink="">
      <xdr:nvSpPr>
        <xdr:cNvPr id="753" name="諸支出金平均値テキスト">
          <a:extLst>
            <a:ext uri="{FF2B5EF4-FFF2-40B4-BE49-F238E27FC236}">
              <a16:creationId xmlns:a16="http://schemas.microsoft.com/office/drawing/2014/main" id="{00000000-0008-0000-0700-0000F1020000}"/>
            </a:ext>
          </a:extLst>
        </xdr:cNvPr>
        <xdr:cNvSpPr txBox="1"/>
      </xdr:nvSpPr>
      <xdr:spPr>
        <a:xfrm>
          <a:off x="22212300" y="640970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43180</xdr:rowOff>
    </xdr:from>
    <xdr:to>
      <xdr:col>116</xdr:col>
      <xdr:colOff>114300</xdr:colOff>
      <xdr:row>38</xdr:row>
      <xdr:rowOff>144780</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22110700" y="655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166624</xdr:rowOff>
    </xdr:from>
    <xdr:to>
      <xdr:col>112</xdr:col>
      <xdr:colOff>38100</xdr:colOff>
      <xdr:row>37</xdr:row>
      <xdr:rowOff>96774</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1272500" y="633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35</xdr:row>
      <xdr:rowOff>113301</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134017" y="61140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34036</xdr:rowOff>
    </xdr:from>
    <xdr:to>
      <xdr:col>107</xdr:col>
      <xdr:colOff>101600</xdr:colOff>
      <xdr:row>37</xdr:row>
      <xdr:rowOff>135636</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0383500" y="6377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35</xdr:row>
      <xdr:rowOff>152163</xdr:rowOff>
    </xdr:from>
    <xdr:ext cx="313932"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77333" y="615291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54610</xdr:rowOff>
    </xdr:from>
    <xdr:to>
      <xdr:col>102</xdr:col>
      <xdr:colOff>165100</xdr:colOff>
      <xdr:row>36</xdr:row>
      <xdr:rowOff>156210</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19494500" y="6226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35</xdr:row>
      <xdr:rowOff>1287</xdr:rowOff>
    </xdr:from>
    <xdr:ext cx="378565"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6017" y="60020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116332</xdr:rowOff>
    </xdr:from>
    <xdr:to>
      <xdr:col>98</xdr:col>
      <xdr:colOff>38100</xdr:colOff>
      <xdr:row>38</xdr:row>
      <xdr:rowOff>46482</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8605500" y="6459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36</xdr:row>
      <xdr:rowOff>63009</xdr:rowOff>
    </xdr:from>
    <xdr:ext cx="313932"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8499333" y="62352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21607</xdr:rowOff>
    </xdr:from>
    <xdr:ext cx="249299" cy="259045"/>
    <xdr:sp macro="" textlink="">
      <xdr:nvSpPr>
        <xdr:cNvPr id="772" name="諸支出金該当値テキスト">
          <a:extLst>
            <a:ext uri="{FF2B5EF4-FFF2-40B4-BE49-F238E27FC236}">
              <a16:creationId xmlns:a16="http://schemas.microsoft.com/office/drawing/2014/main" id="{00000000-0008-0000-0700-000004030000}"/>
            </a:ext>
          </a:extLst>
        </xdr:cNvPr>
        <xdr:cNvSpPr txBox="1"/>
      </xdr:nvSpPr>
      <xdr:spPr>
        <a:xfrm>
          <a:off x="22212300" y="6536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前年度繰上充用金グラフ枠">
          <a:extLst>
            <a:ext uri="{FF2B5EF4-FFF2-40B4-BE49-F238E27FC236}">
              <a16:creationId xmlns:a16="http://schemas.microsoft.com/office/drawing/2014/main" id="{00000000-0008-0000-07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7" name="前年度繰上充用金最小値テキスト">
          <a:extLst>
            <a:ext uri="{FF2B5EF4-FFF2-40B4-BE49-F238E27FC236}">
              <a16:creationId xmlns:a16="http://schemas.microsoft.com/office/drawing/2014/main" id="{00000000-0008-0000-0700-00001D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9" name="前年度繰上充用金最大値テキスト">
          <a:extLst>
            <a:ext uri="{FF2B5EF4-FFF2-40B4-BE49-F238E27FC236}">
              <a16:creationId xmlns:a16="http://schemas.microsoft.com/office/drawing/2014/main" id="{00000000-0008-0000-0700-00001F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2" name="前年度繰上充用金平均値テキスト">
          <a:extLst>
            <a:ext uri="{FF2B5EF4-FFF2-40B4-BE49-F238E27FC236}">
              <a16:creationId xmlns:a16="http://schemas.microsoft.com/office/drawing/2014/main" id="{00000000-0008-0000-0700-000022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1" name="前年度繰上充用金該当値テキスト">
          <a:extLst>
            <a:ext uri="{FF2B5EF4-FFF2-40B4-BE49-F238E27FC236}">
              <a16:creationId xmlns:a16="http://schemas.microsoft.com/office/drawing/2014/main" id="{00000000-0008-0000-0700-000035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1" name="正方形/長方形 830">
          <a:extLst>
            <a:ext uri="{FF2B5EF4-FFF2-40B4-BE49-F238E27FC236}">
              <a16:creationId xmlns:a16="http://schemas.microsoft.com/office/drawing/2014/main" id="{00000000-0008-0000-0700-00003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総務費は、「丸亀市モーターボート競走収益基金」への積立金が減少した一方、新市民会館やコミュニティセンターなどの整備費が増加したことから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6,696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円の増加となった。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民生費は、障害福祉施設などの利用者増加や児童手当の制度改正、人件費の上昇を反映した公定価格の改定のほか、こども園等の整備費が増加となり、全体では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8,929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円の増加となった。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衛生費は、新型コロナウイルスワクチンが高齢者を対象に定期接種化されるなどの変更はあったものの、他の事業も含めた総額としては大きな変動はなく令和５年度と同程度となった。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農林水産業費は、物価高騰対策として実施した主食用米生産臨時支援事業の終了などにより、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1,887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円の減となった。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消防費は、北消防署新訓練塔兼資機材保管庫整備事業の完了などで</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2,060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円の減となった。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教育費は、「丸亀市教育文化体育基金」への積立のほか、学校施設の改築や体育館の長寿命化工事など、投資的事業が重なったことなどで</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68,087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円の増加となった。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香川県丸亀市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を繰り入れたことなどにより、実質収支はプラスとなっているが、財政調整基金残高や実質単年度収支は、令和４年度以降マイナスとなっており、財政の安定化に向けて基金残高の確保と収支バランスの改善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香川県丸亀市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モーターボート競走事業が引き続き好調であるとともに、その他の会計も黒字を維持している。今後も市全体として黒字基調の維持に努める。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香川県丸亀市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耐震改修に活用した市債の償還が進んだことなどから、令和５年度に一時的に元利償還金が減少したが、市庁舎整備に伴う償還が本格化したことなどから再び増加し、高い水準で推移している。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また、合併特例債の償還が進んでいることなどから、算入公債費等が減少傾向にあり、実質公債費比率の分子は増加傾向にある。</a:t>
          </a:r>
        </a:p>
        <a:p>
          <a:r>
            <a:rPr kumimoji="1" lang="ja-JP" altLang="en-US" sz="1400">
              <a:latin typeface="ＭＳ ゴシック" pitchFamily="49" charset="-128"/>
              <a:ea typeface="ＭＳ ゴシック" pitchFamily="49" charset="-128"/>
            </a:rPr>
            <a:t>　今後、合併特例債等の償還が進むにつれ、更に算入公債費等が減少することに加え、新市民会館や学校施設の整備に伴う市債の償還も見込まれるため、比率の動向を注視しながら、厳格な監視に努める。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満期一括償還地方債の活用実績はない。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香川県丸亀市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合併特例債の償還が進んだことから、令和３年度以降、地方債現在高が一時的に減少していたが、令和６年度では増加に転じ、新市民会館の整備や学校施設などの老朽化対策における地方債の活用により、今後さらに残高の増加が見込まれることから、引き続き比率の推移を注視していく。</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また、一般会計等に係る地方債の現在高に加え、浄化センターの施設更新に伴う下水道事業会計での公営企業債の増加などにより将来負担額が増加したため、好調なモーターボート競走事業収益の基金への積み立てで充当可能基金が増加したものの、将来負担比率の分子についてはプラス表示となった。</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香川県丸亀市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では、「丸亀市モーターボート競走収益基金」、「丸亀市教育文化体育基金」、「丸亀市次世代育成基金」等に積み立てる一方で、これらの基金を各目的に沿った事業に活用したほか、財源不足を補うため「丸亀市財政調整基金」を取り崩したことにより、全体では約４億円の増加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それぞれの基金条例に基づき、運用利子を積み立てるほか、寄附金を寄附者の意向に沿った特定目的基金へ積み立てる。また、経常収支比率の上昇を踏まえ、財政調整基金のさらなる留保に努める。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た、特定目的基金については、今後大幅な増加が見込まれる普通建設事業費に対し、財源となる市債の発行を抑制することで将来的な公債費負担の軽減を図るため、それぞれの設置目的に沿った事業の進捗状況にあわせて、計画的に活用を進め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丸亀市大手町地区公共施設再編整備基金：本市大手町地区の公共施設再編整備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丸亀市モーターボート競走収益基金：将来にわたり健全な財政運営に資する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丸亀市次世代育成基金：次代を担う人材の誕生・成長・活躍を支援</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丸亀市教育文化体育基金：教育文化施設の建設・管理、市民の文化体育の振興</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丸亀市合併振興基金：市民の連携と強化、地域振興等</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モーターボート競走事業収入を活用し、「丸亀市モーターボート競走収益基金」に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億円、「丸亀市次世代育成基金」に７億円、「丸亀市教育文化体育基金」に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億円を積み立てた。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一方、それぞれの基金の設置目的に沿って、「丸亀市モーターボート競走収益基金」では、高水準で推移する公債費や公共施設の整備財源として約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億円、「丸亀市次世代育成基金」では、学校給食費の無償化等の財源として約７億円、「丸亀市教育文化体育基金」では、学校施設の改築や長寿命化改修事業に約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億円を取り崩しているほか、「丸亀市大手町地区公共施設再編整備基金」では、大手町地区に整備中の新市民会館の事業進捗にあわせて取崩が進んだ。</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基金条例に基づき、基金運用利子や寄附金を積み立てる。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また、それぞれの基金の設置目的に沿った事業財源として活用を進めていく一方、支出の際には精査にも努め、基金残高の留保・延命化を図っていく。</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令和６年度では、約３億円を積み立てたものの、６億円の取り崩しを行ったため、残高は約３億円減少している。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引き続き、基金条例に基づいた積立を継続する。また、取り崩しについては、精査に努め、基金残高の留保・延命化を図る。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５年度に引き続き、令和３年度に積み立てた臨時財政対策債償還基金費を償還額にあわせて取り崩したが、令和６年度にも地方交付税に措置された臨時財政対策債償還基金費等を積み立てたことから、残高は約１億円の増となっ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繰り上げ償還等での活用は現在予定していない。他の基金に比べて残高は少額であるが、今後の公債費の動向も確認しながら活用方針の検討を行っていく。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また、臨時財政対策債償還基金費として積み立てた部分は、今後もルールに沿って取り崩しを行っていく。</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8B884CF5-2A66-41A2-B8C1-303A8655CC6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DD3622E4-B713-4982-AA0E-BD9C793393B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83</xdr:col>
      <xdr:colOff>0</xdr:colOff>
      <xdr:row>50</xdr:row>
      <xdr:rowOff>0</xdr:rowOff>
    </xdr:from>
    <xdr:to>
      <xdr:col>91</xdr:col>
      <xdr:colOff>0</xdr:colOff>
      <xdr:row>52</xdr:row>
      <xdr:rowOff>0</xdr:rowOff>
    </xdr:to>
    <xdr:sp macro="" textlink="">
      <xdr:nvSpPr>
        <xdr:cNvPr id="4" name="正方形/長方形 3">
          <a:extLst>
            <a:ext uri="{FF2B5EF4-FFF2-40B4-BE49-F238E27FC236}">
              <a16:creationId xmlns:a16="http://schemas.microsoft.com/office/drawing/2014/main" id="{9F3F4894-49E1-4F48-997C-52EE0F2CB3F8}"/>
            </a:ext>
          </a:extLst>
        </xdr:cNvPr>
        <xdr:cNvSpPr/>
      </xdr:nvSpPr>
      <xdr:spPr>
        <a:xfrm>
          <a:off x="1418082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5" name="正方形/長方形 4">
          <a:extLst>
            <a:ext uri="{FF2B5EF4-FFF2-40B4-BE49-F238E27FC236}">
              <a16:creationId xmlns:a16="http://schemas.microsoft.com/office/drawing/2014/main" id="{EFABE1D5-7C27-4E5E-9593-F22161235A62}"/>
            </a:ext>
          </a:extLst>
        </xdr:cNvPr>
        <xdr:cNvSpPr/>
      </xdr:nvSpPr>
      <xdr:spPr>
        <a:xfrm>
          <a:off x="1552194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6" name="正方形/長方形 5">
          <a:extLst>
            <a:ext uri="{FF2B5EF4-FFF2-40B4-BE49-F238E27FC236}">
              <a16:creationId xmlns:a16="http://schemas.microsoft.com/office/drawing/2014/main" id="{9D38EB5E-E94D-4652-9F69-54332C7F4D5F}"/>
            </a:ext>
          </a:extLst>
        </xdr:cNvPr>
        <xdr:cNvSpPr/>
      </xdr:nvSpPr>
      <xdr:spPr>
        <a:xfrm>
          <a:off x="1418082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7" name="正方形/長方形 6">
          <a:extLst>
            <a:ext uri="{FF2B5EF4-FFF2-40B4-BE49-F238E27FC236}">
              <a16:creationId xmlns:a16="http://schemas.microsoft.com/office/drawing/2014/main" id="{7707C514-FEDE-4B17-A076-EF2A3D3EED63}"/>
            </a:ext>
          </a:extLst>
        </xdr:cNvPr>
        <xdr:cNvSpPr/>
      </xdr:nvSpPr>
      <xdr:spPr>
        <a:xfrm>
          <a:off x="1552194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8" name="正方形/長方形 7">
          <a:extLst>
            <a:ext uri="{FF2B5EF4-FFF2-40B4-BE49-F238E27FC236}">
              <a16:creationId xmlns:a16="http://schemas.microsoft.com/office/drawing/2014/main" id="{EA5B5769-F468-4E56-B5A6-F9B88C8904D5}"/>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9" name="正方形/長方形 8">
          <a:extLst>
            <a:ext uri="{FF2B5EF4-FFF2-40B4-BE49-F238E27FC236}">
              <a16:creationId xmlns:a16="http://schemas.microsoft.com/office/drawing/2014/main" id="{415935FB-FC37-4917-995E-49FD9B5C62E8}"/>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0" name="正方形/長方形 9">
          <a:extLst>
            <a:ext uri="{FF2B5EF4-FFF2-40B4-BE49-F238E27FC236}">
              <a16:creationId xmlns:a16="http://schemas.microsoft.com/office/drawing/2014/main" id="{D7ED9799-B0F1-4251-9302-1218664B40A3}"/>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1" name="正方形/長方形 10">
          <a:extLst>
            <a:ext uri="{FF2B5EF4-FFF2-40B4-BE49-F238E27FC236}">
              <a16:creationId xmlns:a16="http://schemas.microsoft.com/office/drawing/2014/main" id="{37F097B2-3E59-4E00-9EF7-29B7392269DB}"/>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香川県丸亀市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2" name="正方形/長方形 11">
          <a:extLst>
            <a:ext uri="{FF2B5EF4-FFF2-40B4-BE49-F238E27FC236}">
              <a16:creationId xmlns:a16="http://schemas.microsoft.com/office/drawing/2014/main" id="{1EAEF6C7-066C-4E77-A8D4-51304EDF4CDD}"/>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3" name="正方形/長方形 12">
          <a:extLst>
            <a:ext uri="{FF2B5EF4-FFF2-40B4-BE49-F238E27FC236}">
              <a16:creationId xmlns:a16="http://schemas.microsoft.com/office/drawing/2014/main" id="{FC0E739D-7C32-41D8-9248-39340EB6911D}"/>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4" name="正方形/長方形 13">
          <a:extLst>
            <a:ext uri="{FF2B5EF4-FFF2-40B4-BE49-F238E27FC236}">
              <a16:creationId xmlns:a16="http://schemas.microsoft.com/office/drawing/2014/main" id="{B3E48349-B220-4C3F-9D88-3BDC5A958B5B}"/>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5" name="正方形/長方形 14">
          <a:extLst>
            <a:ext uri="{FF2B5EF4-FFF2-40B4-BE49-F238E27FC236}">
              <a16:creationId xmlns:a16="http://schemas.microsoft.com/office/drawing/2014/main" id="{2999B109-CF88-479C-894D-DBED1E466077}"/>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6" name="正方形/長方形 15">
          <a:extLst>
            <a:ext uri="{FF2B5EF4-FFF2-40B4-BE49-F238E27FC236}">
              <a16:creationId xmlns:a16="http://schemas.microsoft.com/office/drawing/2014/main" id="{E7E6043B-C7D1-4CC9-AFC3-F1ECE6CAFA90}"/>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7" name="正方形/長方形 16">
          <a:extLst>
            <a:ext uri="{FF2B5EF4-FFF2-40B4-BE49-F238E27FC236}">
              <a16:creationId xmlns:a16="http://schemas.microsoft.com/office/drawing/2014/main" id="{E5A3C739-34CC-452B-A9EC-17DAF2D14C80}"/>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110,803
107,911
111.83
74,624,851
71,498,532
640,614
27,697,748
59,326,545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8" name="正方形/長方形 17">
          <a:extLst>
            <a:ext uri="{FF2B5EF4-FFF2-40B4-BE49-F238E27FC236}">
              <a16:creationId xmlns:a16="http://schemas.microsoft.com/office/drawing/2014/main" id="{F230D8DA-811D-4925-AC88-81CCB8980BC1}"/>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9" name="正方形/長方形 18">
          <a:extLst>
            <a:ext uri="{FF2B5EF4-FFF2-40B4-BE49-F238E27FC236}">
              <a16:creationId xmlns:a16="http://schemas.microsoft.com/office/drawing/2014/main" id="{C74C1C20-4FEA-4373-A6FB-856993EAE52E}"/>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0" name="正方形/長方形 19">
          <a:extLst>
            <a:ext uri="{FF2B5EF4-FFF2-40B4-BE49-F238E27FC236}">
              <a16:creationId xmlns:a16="http://schemas.microsoft.com/office/drawing/2014/main" id="{05232412-92E8-4D98-84CF-B278B06B0642}"/>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11.0
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1" name="正方形/長方形 20">
          <a:extLst>
            <a:ext uri="{FF2B5EF4-FFF2-40B4-BE49-F238E27FC236}">
              <a16:creationId xmlns:a16="http://schemas.microsoft.com/office/drawing/2014/main" id="{BB69AA02-F5BB-4559-A8C2-8276433B9C70}"/>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2" name="正方形/長方形 21">
          <a:extLst>
            <a:ext uri="{FF2B5EF4-FFF2-40B4-BE49-F238E27FC236}">
              <a16:creationId xmlns:a16="http://schemas.microsoft.com/office/drawing/2014/main" id="{0E27F1C0-13C8-49BE-9647-B46DB3FF9D5D}"/>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3" name="正方形/長方形 22">
          <a:extLst>
            <a:ext uri="{FF2B5EF4-FFF2-40B4-BE49-F238E27FC236}">
              <a16:creationId xmlns:a16="http://schemas.microsoft.com/office/drawing/2014/main" id="{A971808A-B0E9-4DDC-B3ED-4CC6C04B419A}"/>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4" name="角丸四角形 23">
          <a:extLst>
            <a:ext uri="{FF2B5EF4-FFF2-40B4-BE49-F238E27FC236}">
              <a16:creationId xmlns:a16="http://schemas.microsoft.com/office/drawing/2014/main" id="{709336B8-8AD1-4405-93D6-C5454C373256}"/>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5" name="正方形/長方形 24">
          <a:extLst>
            <a:ext uri="{FF2B5EF4-FFF2-40B4-BE49-F238E27FC236}">
              <a16:creationId xmlns:a16="http://schemas.microsoft.com/office/drawing/2014/main" id="{8414483E-C7AD-4B50-886E-7212CFB9F602}"/>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6" name="正方形/長方形 25">
          <a:extLst>
            <a:ext uri="{FF2B5EF4-FFF2-40B4-BE49-F238E27FC236}">
              <a16:creationId xmlns:a16="http://schemas.microsoft.com/office/drawing/2014/main" id="{53C96E9A-DF9A-49B5-92F2-607B4EBAA653}"/>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7" name="正方形/長方形 26">
          <a:extLst>
            <a:ext uri="{FF2B5EF4-FFF2-40B4-BE49-F238E27FC236}">
              <a16:creationId xmlns:a16="http://schemas.microsoft.com/office/drawing/2014/main" id="{FC2C843D-26B3-4637-AAAA-1E9DB1ACECBA}"/>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8" name="直線コネクタ 27">
          <a:extLst>
            <a:ext uri="{FF2B5EF4-FFF2-40B4-BE49-F238E27FC236}">
              <a16:creationId xmlns:a16="http://schemas.microsoft.com/office/drawing/2014/main" id="{94FE6A4E-8248-451B-BED6-FBF8B99A4DE1}"/>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9" name="楕円 28">
          <a:extLst>
            <a:ext uri="{FF2B5EF4-FFF2-40B4-BE49-F238E27FC236}">
              <a16:creationId xmlns:a16="http://schemas.microsoft.com/office/drawing/2014/main" id="{7725BD37-54DA-4180-94F9-C32AF906A340}"/>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0" name="フローチャート: 判断 29">
          <a:extLst>
            <a:ext uri="{FF2B5EF4-FFF2-40B4-BE49-F238E27FC236}">
              <a16:creationId xmlns:a16="http://schemas.microsoft.com/office/drawing/2014/main" id="{988B1DC8-0943-4428-8846-E7A5AD579E51}"/>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1" name="直線コネクタ 30">
          <a:extLst>
            <a:ext uri="{FF2B5EF4-FFF2-40B4-BE49-F238E27FC236}">
              <a16:creationId xmlns:a16="http://schemas.microsoft.com/office/drawing/2014/main" id="{7DC84F4A-3287-41A2-8517-5BBDE87A8264}"/>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2" name="直線コネクタ 31">
          <a:extLst>
            <a:ext uri="{FF2B5EF4-FFF2-40B4-BE49-F238E27FC236}">
              <a16:creationId xmlns:a16="http://schemas.microsoft.com/office/drawing/2014/main" id="{242961C8-FDF5-4FD1-A411-5913A449B9CE}"/>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3" name="直線コネクタ 32">
          <a:extLst>
            <a:ext uri="{FF2B5EF4-FFF2-40B4-BE49-F238E27FC236}">
              <a16:creationId xmlns:a16="http://schemas.microsoft.com/office/drawing/2014/main" id="{7A24200F-95AB-4090-8A0B-11B0EE6CEF0B}"/>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4" name="直線コネクタ 33">
          <a:extLst>
            <a:ext uri="{FF2B5EF4-FFF2-40B4-BE49-F238E27FC236}">
              <a16:creationId xmlns:a16="http://schemas.microsoft.com/office/drawing/2014/main" id="{818D7E37-6428-41A0-BDBF-949119117C88}"/>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5" name="テキスト ボックス 34">
          <a:extLst>
            <a:ext uri="{FF2B5EF4-FFF2-40B4-BE49-F238E27FC236}">
              <a16:creationId xmlns:a16="http://schemas.microsoft.com/office/drawing/2014/main" id="{D8076ACF-73DC-4687-8B7B-03ADDCC2DD6E}"/>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6" name="テキスト ボックス 35">
          <a:extLst>
            <a:ext uri="{FF2B5EF4-FFF2-40B4-BE49-F238E27FC236}">
              <a16:creationId xmlns:a16="http://schemas.microsoft.com/office/drawing/2014/main" id="{D759CDC8-1FFE-4C97-828E-DBDED02E76AB}"/>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7" name="テキスト ボックス 36">
          <a:extLst>
            <a:ext uri="{FF2B5EF4-FFF2-40B4-BE49-F238E27FC236}">
              <a16:creationId xmlns:a16="http://schemas.microsoft.com/office/drawing/2014/main" id="{D514EDBC-E1F1-44BB-A20E-E67858742A90}"/>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8" name="テキスト ボックス 37">
          <a:extLst>
            <a:ext uri="{FF2B5EF4-FFF2-40B4-BE49-F238E27FC236}">
              <a16:creationId xmlns:a16="http://schemas.microsoft.com/office/drawing/2014/main" id="{FEE45F87-7260-4A19-8098-3654F411B3BB}"/>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9" name="テキスト ボックス 38">
          <a:extLst>
            <a:ext uri="{FF2B5EF4-FFF2-40B4-BE49-F238E27FC236}">
              <a16:creationId xmlns:a16="http://schemas.microsoft.com/office/drawing/2014/main" id="{FC60DA41-9F67-4D83-BAC4-6152AC956731}"/>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0" name="正方形/長方形 39">
          <a:extLst>
            <a:ext uri="{FF2B5EF4-FFF2-40B4-BE49-F238E27FC236}">
              <a16:creationId xmlns:a16="http://schemas.microsoft.com/office/drawing/2014/main" id="{1FB9CAC9-D123-4F9B-BBAF-D6934836E913}"/>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1" name="正方形/長方形 40">
          <a:extLst>
            <a:ext uri="{FF2B5EF4-FFF2-40B4-BE49-F238E27FC236}">
              <a16:creationId xmlns:a16="http://schemas.microsoft.com/office/drawing/2014/main" id="{F392B2DA-FEBC-49C6-8033-AB6A83A07055}"/>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2" name="正方形/長方形 41">
          <a:extLst>
            <a:ext uri="{FF2B5EF4-FFF2-40B4-BE49-F238E27FC236}">
              <a16:creationId xmlns:a16="http://schemas.microsoft.com/office/drawing/2014/main" id="{A0EF3930-8250-4F20-A0C4-2401504F3C36}"/>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[ 48.6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3" name="正方形/長方形 42">
          <a:extLst>
            <a:ext uri="{FF2B5EF4-FFF2-40B4-BE49-F238E27FC236}">
              <a16:creationId xmlns:a16="http://schemas.microsoft.com/office/drawing/2014/main" id="{8507405E-1C2D-40EA-ADC2-E52590C9DC11}"/>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4" name="正方形/長方形 43">
          <a:extLst>
            <a:ext uri="{FF2B5EF4-FFF2-40B4-BE49-F238E27FC236}">
              <a16:creationId xmlns:a16="http://schemas.microsoft.com/office/drawing/2014/main" id="{F52255DC-BF2F-4FB0-B355-DD930E37F3BB}"/>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5" name="正方形/長方形 44">
          <a:extLst>
            <a:ext uri="{FF2B5EF4-FFF2-40B4-BE49-F238E27FC236}">
              <a16:creationId xmlns:a16="http://schemas.microsoft.com/office/drawing/2014/main" id="{1955B807-1388-41E9-959E-409530EF2286}"/>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6" name="正方形/長方形 45">
          <a:extLst>
            <a:ext uri="{FF2B5EF4-FFF2-40B4-BE49-F238E27FC236}">
              <a16:creationId xmlns:a16="http://schemas.microsoft.com/office/drawing/2014/main" id="{038D284D-52B9-4603-A764-3F1D8C1A1FD9}"/>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7" name="正方形/長方形 46">
          <a:extLst>
            <a:ext uri="{FF2B5EF4-FFF2-40B4-BE49-F238E27FC236}">
              <a16:creationId xmlns:a16="http://schemas.microsoft.com/office/drawing/2014/main" id="{565BCC32-BEAE-4D04-A0B0-F16F81142053}"/>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8" name="正方形/長方形 47">
          <a:extLst>
            <a:ext uri="{FF2B5EF4-FFF2-40B4-BE49-F238E27FC236}">
              <a16:creationId xmlns:a16="http://schemas.microsoft.com/office/drawing/2014/main" id="{C18D6B8F-2BBD-48BF-90A7-BF14845610EF}"/>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9" name="正方形/長方形 48">
          <a:extLst>
            <a:ext uri="{FF2B5EF4-FFF2-40B4-BE49-F238E27FC236}">
              <a16:creationId xmlns:a16="http://schemas.microsoft.com/office/drawing/2014/main" id="{CE6FBF1B-9C15-4416-8FF0-F831157FD6E8}"/>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0" name="正方形/長方形 49">
          <a:extLst>
            <a:ext uri="{FF2B5EF4-FFF2-40B4-BE49-F238E27FC236}">
              <a16:creationId xmlns:a16="http://schemas.microsoft.com/office/drawing/2014/main" id="{74334C63-6637-4382-B932-06F5F548E4DE}"/>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1" name="正方形/長方形 50">
          <a:extLst>
            <a:ext uri="{FF2B5EF4-FFF2-40B4-BE49-F238E27FC236}">
              <a16:creationId xmlns:a16="http://schemas.microsoft.com/office/drawing/2014/main" id="{AD56B5FE-2EE4-43EC-A0A6-F977CB43B608}"/>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2" name="テキスト ボックス 51">
          <a:extLst>
            <a:ext uri="{FF2B5EF4-FFF2-40B4-BE49-F238E27FC236}">
              <a16:creationId xmlns:a16="http://schemas.microsoft.com/office/drawing/2014/main" id="{054F8D1A-5745-4F9D-99C8-21D32D737022}"/>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国の交付金等も活用しながら、継続して公共施設の耐震化や老朽化対策としての改築や大規模改修等を進めてきたことから、類似団体の有形固定資産原価償却率の平均が</a:t>
          </a:r>
          <a:r>
            <a:rPr kumimoji="1" lang="en-US" altLang="ja-JP" sz="1100">
              <a:solidFill>
                <a:schemeClr val="dk1"/>
              </a:solidFill>
              <a:effectLst/>
              <a:latin typeface="+mn-lt"/>
              <a:ea typeface="+mn-ea"/>
              <a:cs typeface="+mn-cs"/>
            </a:rPr>
            <a:t>60</a:t>
          </a:r>
          <a:r>
            <a:rPr kumimoji="1" lang="ja-JP" altLang="ja-JP" sz="1100">
              <a:solidFill>
                <a:schemeClr val="dk1"/>
              </a:solidFill>
              <a:effectLst/>
              <a:latin typeface="+mn-lt"/>
              <a:ea typeface="+mn-ea"/>
              <a:cs typeface="+mn-cs"/>
            </a:rPr>
            <a:t>％を超えて上昇する中、</a:t>
          </a:r>
          <a:r>
            <a:rPr kumimoji="1" lang="en-US" altLang="ja-JP" sz="1100">
              <a:solidFill>
                <a:schemeClr val="dk1"/>
              </a:solidFill>
              <a:effectLst/>
              <a:latin typeface="+mn-lt"/>
              <a:ea typeface="+mn-ea"/>
              <a:cs typeface="+mn-cs"/>
            </a:rPr>
            <a:t>40</a:t>
          </a:r>
          <a:r>
            <a:rPr kumimoji="1" lang="ja-JP" altLang="ja-JP" sz="1100">
              <a:solidFill>
                <a:schemeClr val="dk1"/>
              </a:solidFill>
              <a:effectLst/>
              <a:latin typeface="+mn-lt"/>
              <a:ea typeface="+mn-ea"/>
              <a:cs typeface="+mn-cs"/>
            </a:rPr>
            <a:t>％台を維持している。</a:t>
          </a:r>
          <a:endParaRPr lang="ja-JP" altLang="ja-JP">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3" name="テキスト ボックス 52">
          <a:extLst>
            <a:ext uri="{FF2B5EF4-FFF2-40B4-BE49-F238E27FC236}">
              <a16:creationId xmlns:a16="http://schemas.microsoft.com/office/drawing/2014/main" id="{CC4F3B05-99D3-45D7-BB89-1CAB8B9E6BA0}"/>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4" name="直線コネクタ 53">
          <a:extLst>
            <a:ext uri="{FF2B5EF4-FFF2-40B4-BE49-F238E27FC236}">
              <a16:creationId xmlns:a16="http://schemas.microsoft.com/office/drawing/2014/main" id="{3397EC77-9297-4CF6-9699-0844DD9575AD}"/>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5" name="テキスト ボックス 54">
          <a:extLst>
            <a:ext uri="{FF2B5EF4-FFF2-40B4-BE49-F238E27FC236}">
              <a16:creationId xmlns:a16="http://schemas.microsoft.com/office/drawing/2014/main" id="{6C4F742B-F9EE-44B3-9BA1-B1ABCD2B3813}"/>
            </a:ext>
          </a:extLst>
        </xdr:cNvPr>
        <xdr:cNvSpPr txBox="1"/>
      </xdr:nvSpPr>
      <xdr:spPr>
        <a:xfrm>
          <a:off x="772811" y="687913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6" name="直線コネクタ 55">
          <a:extLst>
            <a:ext uri="{FF2B5EF4-FFF2-40B4-BE49-F238E27FC236}">
              <a16:creationId xmlns:a16="http://schemas.microsoft.com/office/drawing/2014/main" id="{33BC87AC-4421-4072-A694-EB017FF97F69}"/>
            </a:ext>
          </a:extLst>
        </xdr:cNvPr>
        <xdr:cNvCxnSpPr/>
      </xdr:nvCxnSpPr>
      <xdr:spPr>
        <a:xfrm>
          <a:off x="1127125" y="65487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7" name="テキスト ボックス 56">
          <a:extLst>
            <a:ext uri="{FF2B5EF4-FFF2-40B4-BE49-F238E27FC236}">
              <a16:creationId xmlns:a16="http://schemas.microsoft.com/office/drawing/2014/main" id="{DB81E0A0-8FEA-4EC6-8382-744FAEA2FAE1}"/>
            </a:ext>
          </a:extLst>
        </xdr:cNvPr>
        <xdr:cNvSpPr txBox="1"/>
      </xdr:nvSpPr>
      <xdr:spPr>
        <a:xfrm>
          <a:off x="772811" y="64587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8" name="直線コネクタ 57">
          <a:extLst>
            <a:ext uri="{FF2B5EF4-FFF2-40B4-BE49-F238E27FC236}">
              <a16:creationId xmlns:a16="http://schemas.microsoft.com/office/drawing/2014/main" id="{CA57FE42-87DD-4908-AD11-BA9830EAB4F8}"/>
            </a:ext>
          </a:extLst>
        </xdr:cNvPr>
        <xdr:cNvCxnSpPr/>
      </xdr:nvCxnSpPr>
      <xdr:spPr>
        <a:xfrm>
          <a:off x="1127125" y="612838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9" name="テキスト ボックス 58">
          <a:extLst>
            <a:ext uri="{FF2B5EF4-FFF2-40B4-BE49-F238E27FC236}">
              <a16:creationId xmlns:a16="http://schemas.microsoft.com/office/drawing/2014/main" id="{CB544341-A1B5-4E5B-A685-32976040166F}"/>
            </a:ext>
          </a:extLst>
        </xdr:cNvPr>
        <xdr:cNvSpPr txBox="1"/>
      </xdr:nvSpPr>
      <xdr:spPr>
        <a:xfrm>
          <a:off x="772811" y="603458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0" name="直線コネクタ 59">
          <a:extLst>
            <a:ext uri="{FF2B5EF4-FFF2-40B4-BE49-F238E27FC236}">
              <a16:creationId xmlns:a16="http://schemas.microsoft.com/office/drawing/2014/main" id="{8D6CA58C-E271-4C00-AB67-ABC78AC8BF0B}"/>
            </a:ext>
          </a:extLst>
        </xdr:cNvPr>
        <xdr:cNvCxnSpPr/>
      </xdr:nvCxnSpPr>
      <xdr:spPr>
        <a:xfrm>
          <a:off x="1127125" y="570420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1" name="テキスト ボックス 60">
          <a:extLst>
            <a:ext uri="{FF2B5EF4-FFF2-40B4-BE49-F238E27FC236}">
              <a16:creationId xmlns:a16="http://schemas.microsoft.com/office/drawing/2014/main" id="{A6870B45-4786-4FEB-9B8E-852DD7377D46}"/>
            </a:ext>
          </a:extLst>
        </xdr:cNvPr>
        <xdr:cNvSpPr txBox="1"/>
      </xdr:nvSpPr>
      <xdr:spPr>
        <a:xfrm>
          <a:off x="772811" y="561421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2" name="直線コネクタ 61">
          <a:extLst>
            <a:ext uri="{FF2B5EF4-FFF2-40B4-BE49-F238E27FC236}">
              <a16:creationId xmlns:a16="http://schemas.microsoft.com/office/drawing/2014/main" id="{10B87D95-B600-40B3-B7D0-466C8E22FF43}"/>
            </a:ext>
          </a:extLst>
        </xdr:cNvPr>
        <xdr:cNvCxnSpPr/>
      </xdr:nvCxnSpPr>
      <xdr:spPr>
        <a:xfrm>
          <a:off x="1127125" y="52838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3" name="テキスト ボックス 62">
          <a:extLst>
            <a:ext uri="{FF2B5EF4-FFF2-40B4-BE49-F238E27FC236}">
              <a16:creationId xmlns:a16="http://schemas.microsoft.com/office/drawing/2014/main" id="{42FAD3B7-39C6-423A-B3F5-E50BC4369388}"/>
            </a:ext>
          </a:extLst>
        </xdr:cNvPr>
        <xdr:cNvSpPr txBox="1"/>
      </xdr:nvSpPr>
      <xdr:spPr>
        <a:xfrm>
          <a:off x="772811" y="519003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89BC4A5C-ADAA-431D-B1CA-58FE8C4CB3EC}"/>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CCA5C041-596F-41DC-AE3C-05CDF60727DC}"/>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F9041DDA-D8E0-49FC-9E47-F101C70A203B}"/>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95123</xdr:rowOff>
    </xdr:from>
    <xdr:to>
      <xdr:col>23</xdr:col>
      <xdr:colOff>85090</xdr:colOff>
      <xdr:row>32</xdr:row>
      <xdr:rowOff>145923</xdr:rowOff>
    </xdr:to>
    <xdr:cxnSp macro="">
      <xdr:nvCxnSpPr>
        <xdr:cNvPr id="67" name="直線コネクタ 66">
          <a:extLst>
            <a:ext uri="{FF2B5EF4-FFF2-40B4-BE49-F238E27FC236}">
              <a16:creationId xmlns:a16="http://schemas.microsoft.com/office/drawing/2014/main" id="{E43FD13F-D08D-41E2-A680-7F313685446D}"/>
            </a:ext>
          </a:extLst>
        </xdr:cNvPr>
        <xdr:cNvCxnSpPr/>
      </xdr:nvCxnSpPr>
      <xdr:spPr>
        <a:xfrm flipV="1">
          <a:off x="4206240" y="5223383"/>
          <a:ext cx="1270" cy="10566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149750</xdr:rowOff>
    </xdr:from>
    <xdr:ext cx="405111" cy="259045"/>
    <xdr:sp macro="" textlink="">
      <xdr:nvSpPr>
        <xdr:cNvPr id="68" name="有形固定資産減価償却率最小値テキスト">
          <a:extLst>
            <a:ext uri="{FF2B5EF4-FFF2-40B4-BE49-F238E27FC236}">
              <a16:creationId xmlns:a16="http://schemas.microsoft.com/office/drawing/2014/main" id="{6E8181F7-9FC9-4F21-88C1-6AED84CEBF62}"/>
            </a:ext>
          </a:extLst>
        </xdr:cNvPr>
        <xdr:cNvSpPr txBox="1"/>
      </xdr:nvSpPr>
      <xdr:spPr>
        <a:xfrm>
          <a:off x="4258945" y="6283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32</xdr:row>
      <xdr:rowOff>145923</xdr:rowOff>
    </xdr:from>
    <xdr:to>
      <xdr:col>23</xdr:col>
      <xdr:colOff>174625</xdr:colOff>
      <xdr:row>32</xdr:row>
      <xdr:rowOff>145923</xdr:rowOff>
    </xdr:to>
    <xdr:cxnSp macro="">
      <xdr:nvCxnSpPr>
        <xdr:cNvPr id="69" name="直線コネクタ 68">
          <a:extLst>
            <a:ext uri="{FF2B5EF4-FFF2-40B4-BE49-F238E27FC236}">
              <a16:creationId xmlns:a16="http://schemas.microsoft.com/office/drawing/2014/main" id="{6A0383DA-FE00-4679-93CC-07CCE0019B62}"/>
            </a:ext>
          </a:extLst>
        </xdr:cNvPr>
        <xdr:cNvCxnSpPr/>
      </xdr:nvCxnSpPr>
      <xdr:spPr>
        <a:xfrm>
          <a:off x="4119245" y="6280023"/>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41800</xdr:rowOff>
    </xdr:from>
    <xdr:ext cx="405111" cy="259045"/>
    <xdr:sp macro="" textlink="">
      <xdr:nvSpPr>
        <xdr:cNvPr id="70" name="有形固定資産減価償却率最大値テキスト">
          <a:extLst>
            <a:ext uri="{FF2B5EF4-FFF2-40B4-BE49-F238E27FC236}">
              <a16:creationId xmlns:a16="http://schemas.microsoft.com/office/drawing/2014/main" id="{6B941567-CA45-4590-87D1-68E4B0A1733F}"/>
            </a:ext>
          </a:extLst>
        </xdr:cNvPr>
        <xdr:cNvSpPr txBox="1"/>
      </xdr:nvSpPr>
      <xdr:spPr>
        <a:xfrm>
          <a:off x="4258945" y="50024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95123</xdr:rowOff>
    </xdr:from>
    <xdr:to>
      <xdr:col>23</xdr:col>
      <xdr:colOff>174625</xdr:colOff>
      <xdr:row>26</xdr:row>
      <xdr:rowOff>95123</xdr:rowOff>
    </xdr:to>
    <xdr:cxnSp macro="">
      <xdr:nvCxnSpPr>
        <xdr:cNvPr id="71" name="直線コネクタ 70">
          <a:extLst>
            <a:ext uri="{FF2B5EF4-FFF2-40B4-BE49-F238E27FC236}">
              <a16:creationId xmlns:a16="http://schemas.microsoft.com/office/drawing/2014/main" id="{03896FD3-AEDC-45CC-BDF8-473B73E4583D}"/>
            </a:ext>
          </a:extLst>
        </xdr:cNvPr>
        <xdr:cNvCxnSpPr/>
      </xdr:nvCxnSpPr>
      <xdr:spPr>
        <a:xfrm>
          <a:off x="4119245" y="5223383"/>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49420</xdr:rowOff>
    </xdr:from>
    <xdr:ext cx="405111" cy="259045"/>
    <xdr:sp macro="" textlink="">
      <xdr:nvSpPr>
        <xdr:cNvPr id="72" name="有形固定資産減価償却率平均値テキスト">
          <a:extLst>
            <a:ext uri="{FF2B5EF4-FFF2-40B4-BE49-F238E27FC236}">
              <a16:creationId xmlns:a16="http://schemas.microsoft.com/office/drawing/2014/main" id="{D1BA4E0B-73A2-466C-A504-E1B81414261E}"/>
            </a:ext>
          </a:extLst>
        </xdr:cNvPr>
        <xdr:cNvSpPr txBox="1"/>
      </xdr:nvSpPr>
      <xdr:spPr>
        <a:xfrm>
          <a:off x="4258945" y="58482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70993</xdr:rowOff>
    </xdr:from>
    <xdr:to>
      <xdr:col>23</xdr:col>
      <xdr:colOff>136525</xdr:colOff>
      <xdr:row>31</xdr:row>
      <xdr:rowOff>1143</xdr:rowOff>
    </xdr:to>
    <xdr:sp macro="" textlink="">
      <xdr:nvSpPr>
        <xdr:cNvPr id="73" name="フローチャート: 判断 72">
          <a:extLst>
            <a:ext uri="{FF2B5EF4-FFF2-40B4-BE49-F238E27FC236}">
              <a16:creationId xmlns:a16="http://schemas.microsoft.com/office/drawing/2014/main" id="{EEE56F84-6C56-449B-9371-71FDCE76B4EF}"/>
            </a:ext>
          </a:extLst>
        </xdr:cNvPr>
        <xdr:cNvSpPr/>
      </xdr:nvSpPr>
      <xdr:spPr>
        <a:xfrm>
          <a:off x="4157345" y="586981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79629</xdr:rowOff>
    </xdr:from>
    <xdr:to>
      <xdr:col>19</xdr:col>
      <xdr:colOff>187325</xdr:colOff>
      <xdr:row>31</xdr:row>
      <xdr:rowOff>9779</xdr:rowOff>
    </xdr:to>
    <xdr:sp macro="" textlink="">
      <xdr:nvSpPr>
        <xdr:cNvPr id="74" name="フローチャート: 判断 73">
          <a:extLst>
            <a:ext uri="{FF2B5EF4-FFF2-40B4-BE49-F238E27FC236}">
              <a16:creationId xmlns:a16="http://schemas.microsoft.com/office/drawing/2014/main" id="{7AC8B927-1A62-46CD-B052-A5F72E9543EC}"/>
            </a:ext>
          </a:extLst>
        </xdr:cNvPr>
        <xdr:cNvSpPr/>
      </xdr:nvSpPr>
      <xdr:spPr>
        <a:xfrm>
          <a:off x="3537585" y="587844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23495</xdr:rowOff>
    </xdr:from>
    <xdr:to>
      <xdr:col>15</xdr:col>
      <xdr:colOff>187325</xdr:colOff>
      <xdr:row>30</xdr:row>
      <xdr:rowOff>125095</xdr:rowOff>
    </xdr:to>
    <xdr:sp macro="" textlink="">
      <xdr:nvSpPr>
        <xdr:cNvPr id="75" name="フローチャート: 判断 74">
          <a:extLst>
            <a:ext uri="{FF2B5EF4-FFF2-40B4-BE49-F238E27FC236}">
              <a16:creationId xmlns:a16="http://schemas.microsoft.com/office/drawing/2014/main" id="{13530353-51B9-4DEF-ABE1-B3D38A4AAD85}"/>
            </a:ext>
          </a:extLst>
        </xdr:cNvPr>
        <xdr:cNvSpPr/>
      </xdr:nvSpPr>
      <xdr:spPr>
        <a:xfrm>
          <a:off x="2867025" y="582231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143129</xdr:rowOff>
    </xdr:from>
    <xdr:to>
      <xdr:col>11</xdr:col>
      <xdr:colOff>187325</xdr:colOff>
      <xdr:row>30</xdr:row>
      <xdr:rowOff>73279</xdr:rowOff>
    </xdr:to>
    <xdr:sp macro="" textlink="">
      <xdr:nvSpPr>
        <xdr:cNvPr id="76" name="フローチャート: 判断 75">
          <a:extLst>
            <a:ext uri="{FF2B5EF4-FFF2-40B4-BE49-F238E27FC236}">
              <a16:creationId xmlns:a16="http://schemas.microsoft.com/office/drawing/2014/main" id="{C71D5AED-8908-4CBB-9099-4BAE7BDF752E}"/>
            </a:ext>
          </a:extLst>
        </xdr:cNvPr>
        <xdr:cNvSpPr/>
      </xdr:nvSpPr>
      <xdr:spPr>
        <a:xfrm>
          <a:off x="2196465" y="577430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104267</xdr:rowOff>
    </xdr:from>
    <xdr:to>
      <xdr:col>7</xdr:col>
      <xdr:colOff>187325</xdr:colOff>
      <xdr:row>30</xdr:row>
      <xdr:rowOff>34417</xdr:rowOff>
    </xdr:to>
    <xdr:sp macro="" textlink="">
      <xdr:nvSpPr>
        <xdr:cNvPr id="77" name="フローチャート: 判断 76">
          <a:extLst>
            <a:ext uri="{FF2B5EF4-FFF2-40B4-BE49-F238E27FC236}">
              <a16:creationId xmlns:a16="http://schemas.microsoft.com/office/drawing/2014/main" id="{8FAF16C0-D942-407B-BB98-360733A78F64}"/>
            </a:ext>
          </a:extLst>
        </xdr:cNvPr>
        <xdr:cNvSpPr/>
      </xdr:nvSpPr>
      <xdr:spPr>
        <a:xfrm>
          <a:off x="1525905" y="573544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FC4B5A9C-6E70-4573-BCF5-1DB6A1DB25E4}"/>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F2E5B771-7ECB-43E2-9848-4E216D13854C}"/>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DE896191-934D-4C75-A976-B4220B4B7234}"/>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04C55455-C6F0-4CB0-9376-4C030322FCD9}"/>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18EAA928-D71F-48BF-B1F9-3523CEE1E4A5}"/>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26</xdr:row>
      <xdr:rowOff>44323</xdr:rowOff>
    </xdr:from>
    <xdr:to>
      <xdr:col>23</xdr:col>
      <xdr:colOff>136525</xdr:colOff>
      <xdr:row>26</xdr:row>
      <xdr:rowOff>145923</xdr:rowOff>
    </xdr:to>
    <xdr:sp macro="" textlink="">
      <xdr:nvSpPr>
        <xdr:cNvPr id="83" name="楕円 82">
          <a:extLst>
            <a:ext uri="{FF2B5EF4-FFF2-40B4-BE49-F238E27FC236}">
              <a16:creationId xmlns:a16="http://schemas.microsoft.com/office/drawing/2014/main" id="{3910E344-D819-4864-8302-7E96442595B7}"/>
            </a:ext>
          </a:extLst>
        </xdr:cNvPr>
        <xdr:cNvSpPr/>
      </xdr:nvSpPr>
      <xdr:spPr>
        <a:xfrm>
          <a:off x="4157345" y="5172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25</xdr:row>
      <xdr:rowOff>168800</xdr:rowOff>
    </xdr:from>
    <xdr:ext cx="405111" cy="259045"/>
    <xdr:sp macro="" textlink="">
      <xdr:nvSpPr>
        <xdr:cNvPr id="84" name="有形固定資産減価償却率該当値テキスト">
          <a:extLst>
            <a:ext uri="{FF2B5EF4-FFF2-40B4-BE49-F238E27FC236}">
              <a16:creationId xmlns:a16="http://schemas.microsoft.com/office/drawing/2014/main" id="{26264273-A79C-4892-A90B-134EBC430A11}"/>
            </a:ext>
          </a:extLst>
        </xdr:cNvPr>
        <xdr:cNvSpPr txBox="1"/>
      </xdr:nvSpPr>
      <xdr:spPr>
        <a:xfrm>
          <a:off x="4258945" y="51294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26</xdr:row>
      <xdr:rowOff>5461</xdr:rowOff>
    </xdr:from>
    <xdr:to>
      <xdr:col>19</xdr:col>
      <xdr:colOff>187325</xdr:colOff>
      <xdr:row>26</xdr:row>
      <xdr:rowOff>107061</xdr:rowOff>
    </xdr:to>
    <xdr:sp macro="" textlink="">
      <xdr:nvSpPr>
        <xdr:cNvPr id="85" name="楕円 84">
          <a:extLst>
            <a:ext uri="{FF2B5EF4-FFF2-40B4-BE49-F238E27FC236}">
              <a16:creationId xmlns:a16="http://schemas.microsoft.com/office/drawing/2014/main" id="{5C3C14F3-5EA6-4DF9-9168-F8577BB120C6}"/>
            </a:ext>
          </a:extLst>
        </xdr:cNvPr>
        <xdr:cNvSpPr/>
      </xdr:nvSpPr>
      <xdr:spPr>
        <a:xfrm>
          <a:off x="3537585" y="513372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26</xdr:row>
      <xdr:rowOff>56261</xdr:rowOff>
    </xdr:from>
    <xdr:to>
      <xdr:col>23</xdr:col>
      <xdr:colOff>85725</xdr:colOff>
      <xdr:row>26</xdr:row>
      <xdr:rowOff>95123</xdr:rowOff>
    </xdr:to>
    <xdr:cxnSp macro="">
      <xdr:nvCxnSpPr>
        <xdr:cNvPr id="86" name="直線コネクタ 85">
          <a:extLst>
            <a:ext uri="{FF2B5EF4-FFF2-40B4-BE49-F238E27FC236}">
              <a16:creationId xmlns:a16="http://schemas.microsoft.com/office/drawing/2014/main" id="{BD1B44F1-5525-424B-BBC9-5DB637DD944E}"/>
            </a:ext>
          </a:extLst>
        </xdr:cNvPr>
        <xdr:cNvCxnSpPr/>
      </xdr:nvCxnSpPr>
      <xdr:spPr>
        <a:xfrm>
          <a:off x="3588385" y="5184521"/>
          <a:ext cx="61976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26</xdr:row>
      <xdr:rowOff>5461</xdr:rowOff>
    </xdr:from>
    <xdr:to>
      <xdr:col>15</xdr:col>
      <xdr:colOff>187325</xdr:colOff>
      <xdr:row>26</xdr:row>
      <xdr:rowOff>107061</xdr:rowOff>
    </xdr:to>
    <xdr:sp macro="" textlink="">
      <xdr:nvSpPr>
        <xdr:cNvPr id="87" name="楕円 86">
          <a:extLst>
            <a:ext uri="{FF2B5EF4-FFF2-40B4-BE49-F238E27FC236}">
              <a16:creationId xmlns:a16="http://schemas.microsoft.com/office/drawing/2014/main" id="{4C4BC5B8-9F63-474E-B9FB-2D6A44458157}"/>
            </a:ext>
          </a:extLst>
        </xdr:cNvPr>
        <xdr:cNvSpPr/>
      </xdr:nvSpPr>
      <xdr:spPr>
        <a:xfrm>
          <a:off x="2867025" y="513372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26</xdr:row>
      <xdr:rowOff>56261</xdr:rowOff>
    </xdr:from>
    <xdr:to>
      <xdr:col>19</xdr:col>
      <xdr:colOff>136525</xdr:colOff>
      <xdr:row>26</xdr:row>
      <xdr:rowOff>56261</xdr:rowOff>
    </xdr:to>
    <xdr:cxnSp macro="">
      <xdr:nvCxnSpPr>
        <xdr:cNvPr id="88" name="直線コネクタ 87">
          <a:extLst>
            <a:ext uri="{FF2B5EF4-FFF2-40B4-BE49-F238E27FC236}">
              <a16:creationId xmlns:a16="http://schemas.microsoft.com/office/drawing/2014/main" id="{5618FB4D-1CD1-4404-A0EB-BE2581082302}"/>
            </a:ext>
          </a:extLst>
        </xdr:cNvPr>
        <xdr:cNvCxnSpPr/>
      </xdr:nvCxnSpPr>
      <xdr:spPr>
        <a:xfrm>
          <a:off x="2917825" y="5184521"/>
          <a:ext cx="670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25</xdr:row>
      <xdr:rowOff>159639</xdr:rowOff>
    </xdr:from>
    <xdr:to>
      <xdr:col>11</xdr:col>
      <xdr:colOff>187325</xdr:colOff>
      <xdr:row>26</xdr:row>
      <xdr:rowOff>89789</xdr:rowOff>
    </xdr:to>
    <xdr:sp macro="" textlink="">
      <xdr:nvSpPr>
        <xdr:cNvPr id="89" name="楕円 88">
          <a:extLst>
            <a:ext uri="{FF2B5EF4-FFF2-40B4-BE49-F238E27FC236}">
              <a16:creationId xmlns:a16="http://schemas.microsoft.com/office/drawing/2014/main" id="{E8437940-EAC1-4105-A19C-3179D781298E}"/>
            </a:ext>
          </a:extLst>
        </xdr:cNvPr>
        <xdr:cNvSpPr/>
      </xdr:nvSpPr>
      <xdr:spPr>
        <a:xfrm>
          <a:off x="2196465" y="512025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26</xdr:row>
      <xdr:rowOff>38989</xdr:rowOff>
    </xdr:from>
    <xdr:to>
      <xdr:col>15</xdr:col>
      <xdr:colOff>136525</xdr:colOff>
      <xdr:row>26</xdr:row>
      <xdr:rowOff>56261</xdr:rowOff>
    </xdr:to>
    <xdr:cxnSp macro="">
      <xdr:nvCxnSpPr>
        <xdr:cNvPr id="90" name="直線コネクタ 89">
          <a:extLst>
            <a:ext uri="{FF2B5EF4-FFF2-40B4-BE49-F238E27FC236}">
              <a16:creationId xmlns:a16="http://schemas.microsoft.com/office/drawing/2014/main" id="{CC51EA38-FC04-4642-BBC6-D31F97DED2D6}"/>
            </a:ext>
          </a:extLst>
        </xdr:cNvPr>
        <xdr:cNvCxnSpPr/>
      </xdr:nvCxnSpPr>
      <xdr:spPr>
        <a:xfrm>
          <a:off x="2247265" y="5167249"/>
          <a:ext cx="670560" cy="17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25</xdr:row>
      <xdr:rowOff>146685</xdr:rowOff>
    </xdr:from>
    <xdr:to>
      <xdr:col>7</xdr:col>
      <xdr:colOff>187325</xdr:colOff>
      <xdr:row>26</xdr:row>
      <xdr:rowOff>76835</xdr:rowOff>
    </xdr:to>
    <xdr:sp macro="" textlink="">
      <xdr:nvSpPr>
        <xdr:cNvPr id="91" name="楕円 90">
          <a:extLst>
            <a:ext uri="{FF2B5EF4-FFF2-40B4-BE49-F238E27FC236}">
              <a16:creationId xmlns:a16="http://schemas.microsoft.com/office/drawing/2014/main" id="{B2EC0549-9E6B-4EE0-87A9-E4C48EB6EADF}"/>
            </a:ext>
          </a:extLst>
        </xdr:cNvPr>
        <xdr:cNvSpPr/>
      </xdr:nvSpPr>
      <xdr:spPr>
        <a:xfrm>
          <a:off x="1525905" y="51073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26</xdr:row>
      <xdr:rowOff>26035</xdr:rowOff>
    </xdr:from>
    <xdr:to>
      <xdr:col>11</xdr:col>
      <xdr:colOff>136525</xdr:colOff>
      <xdr:row>26</xdr:row>
      <xdr:rowOff>38989</xdr:rowOff>
    </xdr:to>
    <xdr:cxnSp macro="">
      <xdr:nvCxnSpPr>
        <xdr:cNvPr id="92" name="直線コネクタ 91">
          <a:extLst>
            <a:ext uri="{FF2B5EF4-FFF2-40B4-BE49-F238E27FC236}">
              <a16:creationId xmlns:a16="http://schemas.microsoft.com/office/drawing/2014/main" id="{1C5027D1-8A41-4160-92C7-5F7CA7B04017}"/>
            </a:ext>
          </a:extLst>
        </xdr:cNvPr>
        <xdr:cNvCxnSpPr/>
      </xdr:nvCxnSpPr>
      <xdr:spPr>
        <a:xfrm>
          <a:off x="1576705" y="5154295"/>
          <a:ext cx="670560" cy="1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906</xdr:rowOff>
    </xdr:from>
    <xdr:ext cx="405111" cy="259045"/>
    <xdr:sp macro="" textlink="">
      <xdr:nvSpPr>
        <xdr:cNvPr id="93" name="n_1aveValue有形固定資産減価償却率">
          <a:extLst>
            <a:ext uri="{FF2B5EF4-FFF2-40B4-BE49-F238E27FC236}">
              <a16:creationId xmlns:a16="http://schemas.microsoft.com/office/drawing/2014/main" id="{3996C61A-09B6-4A69-8BD1-A5976E380AA7}"/>
            </a:ext>
          </a:extLst>
        </xdr:cNvPr>
        <xdr:cNvSpPr txBox="1"/>
      </xdr:nvSpPr>
      <xdr:spPr>
        <a:xfrm>
          <a:off x="3395989" y="5967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116222</xdr:rowOff>
    </xdr:from>
    <xdr:ext cx="405111" cy="259045"/>
    <xdr:sp macro="" textlink="">
      <xdr:nvSpPr>
        <xdr:cNvPr id="94" name="n_2aveValue有形固定資産減価償却率">
          <a:extLst>
            <a:ext uri="{FF2B5EF4-FFF2-40B4-BE49-F238E27FC236}">
              <a16:creationId xmlns:a16="http://schemas.microsoft.com/office/drawing/2014/main" id="{8DB038AD-8E6B-4173-BB91-B398BEC1C4D8}"/>
            </a:ext>
          </a:extLst>
        </xdr:cNvPr>
        <xdr:cNvSpPr txBox="1"/>
      </xdr:nvSpPr>
      <xdr:spPr>
        <a:xfrm>
          <a:off x="2738129" y="5915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64406</xdr:rowOff>
    </xdr:from>
    <xdr:ext cx="405111" cy="259045"/>
    <xdr:sp macro="" textlink="">
      <xdr:nvSpPr>
        <xdr:cNvPr id="95" name="n_3aveValue有形固定資産減価償却率">
          <a:extLst>
            <a:ext uri="{FF2B5EF4-FFF2-40B4-BE49-F238E27FC236}">
              <a16:creationId xmlns:a16="http://schemas.microsoft.com/office/drawing/2014/main" id="{C655BE29-21C5-40B7-B3EC-D8CB635FB8A5}"/>
            </a:ext>
          </a:extLst>
        </xdr:cNvPr>
        <xdr:cNvSpPr txBox="1"/>
      </xdr:nvSpPr>
      <xdr:spPr>
        <a:xfrm>
          <a:off x="2067569" y="58632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25544</xdr:rowOff>
    </xdr:from>
    <xdr:ext cx="405111" cy="259045"/>
    <xdr:sp macro="" textlink="">
      <xdr:nvSpPr>
        <xdr:cNvPr id="96" name="n_4aveValue有形固定資産減価償却率">
          <a:extLst>
            <a:ext uri="{FF2B5EF4-FFF2-40B4-BE49-F238E27FC236}">
              <a16:creationId xmlns:a16="http://schemas.microsoft.com/office/drawing/2014/main" id="{0D65CC07-D517-4CBC-B2C0-BCC9C1411976}"/>
            </a:ext>
          </a:extLst>
        </xdr:cNvPr>
        <xdr:cNvSpPr txBox="1"/>
      </xdr:nvSpPr>
      <xdr:spPr>
        <a:xfrm>
          <a:off x="1397009" y="5824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24</xdr:row>
      <xdr:rowOff>123588</xdr:rowOff>
    </xdr:from>
    <xdr:ext cx="405111" cy="259045"/>
    <xdr:sp macro="" textlink="">
      <xdr:nvSpPr>
        <xdr:cNvPr id="97" name="n_1mainValue有形固定資産減価償却率">
          <a:extLst>
            <a:ext uri="{FF2B5EF4-FFF2-40B4-BE49-F238E27FC236}">
              <a16:creationId xmlns:a16="http://schemas.microsoft.com/office/drawing/2014/main" id="{D03CD499-8605-4EB8-A79A-EF0DFEC5BEE4}"/>
            </a:ext>
          </a:extLst>
        </xdr:cNvPr>
        <xdr:cNvSpPr txBox="1"/>
      </xdr:nvSpPr>
      <xdr:spPr>
        <a:xfrm>
          <a:off x="3395989" y="49165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24</xdr:row>
      <xdr:rowOff>123588</xdr:rowOff>
    </xdr:from>
    <xdr:ext cx="405111" cy="259045"/>
    <xdr:sp macro="" textlink="">
      <xdr:nvSpPr>
        <xdr:cNvPr id="98" name="n_2mainValue有形固定資産減価償却率">
          <a:extLst>
            <a:ext uri="{FF2B5EF4-FFF2-40B4-BE49-F238E27FC236}">
              <a16:creationId xmlns:a16="http://schemas.microsoft.com/office/drawing/2014/main" id="{93A3787D-BBE7-4ADF-B8DC-6E60AA4E0922}"/>
            </a:ext>
          </a:extLst>
        </xdr:cNvPr>
        <xdr:cNvSpPr txBox="1"/>
      </xdr:nvSpPr>
      <xdr:spPr>
        <a:xfrm>
          <a:off x="2738129" y="49165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24</xdr:row>
      <xdr:rowOff>106316</xdr:rowOff>
    </xdr:from>
    <xdr:ext cx="405111" cy="259045"/>
    <xdr:sp macro="" textlink="">
      <xdr:nvSpPr>
        <xdr:cNvPr id="99" name="n_3mainValue有形固定資産減価償却率">
          <a:extLst>
            <a:ext uri="{FF2B5EF4-FFF2-40B4-BE49-F238E27FC236}">
              <a16:creationId xmlns:a16="http://schemas.microsoft.com/office/drawing/2014/main" id="{BC8BBCCC-AF70-4BE5-9213-40C07932321F}"/>
            </a:ext>
          </a:extLst>
        </xdr:cNvPr>
        <xdr:cNvSpPr txBox="1"/>
      </xdr:nvSpPr>
      <xdr:spPr>
        <a:xfrm>
          <a:off x="2067569" y="4899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24</xdr:row>
      <xdr:rowOff>93362</xdr:rowOff>
    </xdr:from>
    <xdr:ext cx="405111" cy="259045"/>
    <xdr:sp macro="" textlink="">
      <xdr:nvSpPr>
        <xdr:cNvPr id="100" name="n_4mainValue有形固定資産減価償却率">
          <a:extLst>
            <a:ext uri="{FF2B5EF4-FFF2-40B4-BE49-F238E27FC236}">
              <a16:creationId xmlns:a16="http://schemas.microsoft.com/office/drawing/2014/main" id="{0E0E83FF-6F99-46EB-B1FC-552487D218BE}"/>
            </a:ext>
          </a:extLst>
        </xdr:cNvPr>
        <xdr:cNvSpPr txBox="1"/>
      </xdr:nvSpPr>
      <xdr:spPr>
        <a:xfrm>
          <a:off x="1397009" y="4886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F7998A49-737A-4198-ADDF-3055F5CE2F18}"/>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637AFDA0-A206-43DB-A5E6-5B754D64D32A}"/>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6260AA64-4BDB-43D2-AF90-CAA3686204E5}"/>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[ 502.9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1352B551-D5F4-44B2-B70E-CB1E469AEB1F}"/>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9CA2E02D-4F50-45F7-B77E-2342A19DDF61}"/>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0CC98087-F239-458D-B688-445AE46F34F5}"/>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F8115CFA-74A7-41FC-9712-BADC0E0B77DA}"/>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DA45236E-EC3D-44A9-A32E-766829987687}"/>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B9DED88A-BFBD-4838-A42E-4CCC50900B13}"/>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601FFF95-A318-44D8-9A61-64BCF33A3896}"/>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42196973-2595-4B67-9F1D-E7C269FAB67D}"/>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E9267C72-8E6A-4DDE-B46E-C23334165D07}"/>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5B44090B-3714-495C-BDE9-418B0DEE8999}"/>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a:t>
          </a:r>
          <a:r>
            <a:rPr kumimoji="1" lang="ja-JP" altLang="en-US" sz="1100">
              <a:solidFill>
                <a:schemeClr val="dk1"/>
              </a:solidFill>
              <a:effectLst/>
              <a:latin typeface="+mn-lt"/>
              <a:ea typeface="+mn-ea"/>
              <a:cs typeface="+mn-cs"/>
            </a:rPr>
            <a:t>地方債現在高や下水道事業会計に対する繰出金が増加したことで債務償還比率が上昇している。</a:t>
          </a:r>
          <a:endParaRPr lang="ja-JP" altLang="ja-JP">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37D0DC5F-E0E0-4B51-A92F-7D8EF288F847}"/>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319E299B-3034-499E-B870-CBB2601A3199}"/>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98752C26-19C6-4FA1-ACD1-E2B5085C750D}"/>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7" name="直線コネクタ 116">
          <a:extLst>
            <a:ext uri="{FF2B5EF4-FFF2-40B4-BE49-F238E27FC236}">
              <a16:creationId xmlns:a16="http://schemas.microsoft.com/office/drawing/2014/main" id="{EDA33296-3381-4BF9-A87E-EB93332EC19F}"/>
            </a:ext>
          </a:extLst>
        </xdr:cNvPr>
        <xdr:cNvCxnSpPr/>
      </xdr:nvCxnSpPr>
      <xdr:spPr>
        <a:xfrm>
          <a:off x="9971405" y="6668317"/>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8" name="テキスト ボックス 117">
          <a:extLst>
            <a:ext uri="{FF2B5EF4-FFF2-40B4-BE49-F238E27FC236}">
              <a16:creationId xmlns:a16="http://schemas.microsoft.com/office/drawing/2014/main" id="{4660FDE8-D3BE-4333-A95B-524E94F081E8}"/>
            </a:ext>
          </a:extLst>
        </xdr:cNvPr>
        <xdr:cNvSpPr txBox="1"/>
      </xdr:nvSpPr>
      <xdr:spPr>
        <a:xfrm>
          <a:off x="9486041" y="657832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9" name="直線コネクタ 118">
          <a:extLst>
            <a:ext uri="{FF2B5EF4-FFF2-40B4-BE49-F238E27FC236}">
              <a16:creationId xmlns:a16="http://schemas.microsoft.com/office/drawing/2014/main" id="{C7F75ACF-0C04-49BB-B614-732BB8535F86}"/>
            </a:ext>
          </a:extLst>
        </xdr:cNvPr>
        <xdr:cNvCxnSpPr/>
      </xdr:nvCxnSpPr>
      <xdr:spPr>
        <a:xfrm>
          <a:off x="9971405" y="6367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0" name="テキスト ボックス 119">
          <a:extLst>
            <a:ext uri="{FF2B5EF4-FFF2-40B4-BE49-F238E27FC236}">
              <a16:creationId xmlns:a16="http://schemas.microsoft.com/office/drawing/2014/main" id="{F120E427-0ADF-4A1C-A21F-30DE68A05B41}"/>
            </a:ext>
          </a:extLst>
        </xdr:cNvPr>
        <xdr:cNvSpPr txBox="1"/>
      </xdr:nvSpPr>
      <xdr:spPr>
        <a:xfrm>
          <a:off x="9542936" y="627751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1" name="直線コネクタ 120">
          <a:extLst>
            <a:ext uri="{FF2B5EF4-FFF2-40B4-BE49-F238E27FC236}">
              <a16:creationId xmlns:a16="http://schemas.microsoft.com/office/drawing/2014/main" id="{36218149-956A-4BB0-B126-0C07F54AEDF3}"/>
            </a:ext>
          </a:extLst>
        </xdr:cNvPr>
        <xdr:cNvCxnSpPr/>
      </xdr:nvCxnSpPr>
      <xdr:spPr>
        <a:xfrm>
          <a:off x="9971405" y="6066699"/>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2" name="テキスト ボックス 121">
          <a:extLst>
            <a:ext uri="{FF2B5EF4-FFF2-40B4-BE49-F238E27FC236}">
              <a16:creationId xmlns:a16="http://schemas.microsoft.com/office/drawing/2014/main" id="{7D7E6931-D4E0-448E-8881-E0AD38CF6FD4}"/>
            </a:ext>
          </a:extLst>
        </xdr:cNvPr>
        <xdr:cNvSpPr txBox="1"/>
      </xdr:nvSpPr>
      <xdr:spPr>
        <a:xfrm>
          <a:off x="9542936" y="597289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3" name="直線コネクタ 122">
          <a:extLst>
            <a:ext uri="{FF2B5EF4-FFF2-40B4-BE49-F238E27FC236}">
              <a16:creationId xmlns:a16="http://schemas.microsoft.com/office/drawing/2014/main" id="{BA0F5C48-CD24-475F-BD33-CA97EB3F4363}"/>
            </a:ext>
          </a:extLst>
        </xdr:cNvPr>
        <xdr:cNvCxnSpPr/>
      </xdr:nvCxnSpPr>
      <xdr:spPr>
        <a:xfrm>
          <a:off x="9971405" y="5765891"/>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4" name="テキスト ボックス 123">
          <a:extLst>
            <a:ext uri="{FF2B5EF4-FFF2-40B4-BE49-F238E27FC236}">
              <a16:creationId xmlns:a16="http://schemas.microsoft.com/office/drawing/2014/main" id="{4ED112BB-6CE4-4B79-9485-91C6368F2DE1}"/>
            </a:ext>
          </a:extLst>
        </xdr:cNvPr>
        <xdr:cNvSpPr txBox="1"/>
      </xdr:nvSpPr>
      <xdr:spPr>
        <a:xfrm>
          <a:off x="9542936" y="567209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5" name="直線コネクタ 124">
          <a:extLst>
            <a:ext uri="{FF2B5EF4-FFF2-40B4-BE49-F238E27FC236}">
              <a16:creationId xmlns:a16="http://schemas.microsoft.com/office/drawing/2014/main" id="{0A7712F9-41EC-4A9D-A598-9FA5B676184A}"/>
            </a:ext>
          </a:extLst>
        </xdr:cNvPr>
        <xdr:cNvCxnSpPr/>
      </xdr:nvCxnSpPr>
      <xdr:spPr>
        <a:xfrm>
          <a:off x="9971405" y="5465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6" name="テキスト ボックス 125">
          <a:extLst>
            <a:ext uri="{FF2B5EF4-FFF2-40B4-BE49-F238E27FC236}">
              <a16:creationId xmlns:a16="http://schemas.microsoft.com/office/drawing/2014/main" id="{1F9D9492-3965-45CE-92A3-40C57DC67245}"/>
            </a:ext>
          </a:extLst>
        </xdr:cNvPr>
        <xdr:cNvSpPr txBox="1"/>
      </xdr:nvSpPr>
      <xdr:spPr>
        <a:xfrm>
          <a:off x="9542936" y="5371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7" name="直線コネクタ 126">
          <a:extLst>
            <a:ext uri="{FF2B5EF4-FFF2-40B4-BE49-F238E27FC236}">
              <a16:creationId xmlns:a16="http://schemas.microsoft.com/office/drawing/2014/main" id="{71322DC1-BAFB-4EBD-A6C9-FABDD5790837}"/>
            </a:ext>
          </a:extLst>
        </xdr:cNvPr>
        <xdr:cNvCxnSpPr/>
      </xdr:nvCxnSpPr>
      <xdr:spPr>
        <a:xfrm>
          <a:off x="9971405" y="5160463"/>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8" name="テキスト ボックス 127">
          <a:extLst>
            <a:ext uri="{FF2B5EF4-FFF2-40B4-BE49-F238E27FC236}">
              <a16:creationId xmlns:a16="http://schemas.microsoft.com/office/drawing/2014/main" id="{03CA2792-76FC-4B34-98DC-73BA40F65978}"/>
            </a:ext>
          </a:extLst>
        </xdr:cNvPr>
        <xdr:cNvSpPr txBox="1"/>
      </xdr:nvSpPr>
      <xdr:spPr>
        <a:xfrm>
          <a:off x="9645528" y="50704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A3D80098-FA70-4E32-804E-D35868AE8572}"/>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14F4BBC9-E196-435B-9FBB-5E2813FAEC57}"/>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44060</xdr:rowOff>
    </xdr:to>
    <xdr:cxnSp macro="">
      <xdr:nvCxnSpPr>
        <xdr:cNvPr id="131" name="直線コネクタ 130">
          <a:extLst>
            <a:ext uri="{FF2B5EF4-FFF2-40B4-BE49-F238E27FC236}">
              <a16:creationId xmlns:a16="http://schemas.microsoft.com/office/drawing/2014/main" id="{CA7E8DE0-B3E1-49A2-BAAD-A9FFA5DAC01D}"/>
            </a:ext>
          </a:extLst>
        </xdr:cNvPr>
        <xdr:cNvCxnSpPr/>
      </xdr:nvCxnSpPr>
      <xdr:spPr>
        <a:xfrm flipV="1">
          <a:off x="13027660" y="5160463"/>
          <a:ext cx="1269" cy="1352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47887</xdr:rowOff>
    </xdr:from>
    <xdr:ext cx="469744" cy="259045"/>
    <xdr:sp macro="" textlink="">
      <xdr:nvSpPr>
        <xdr:cNvPr id="132" name="債務償還比率最小値テキスト">
          <a:extLst>
            <a:ext uri="{FF2B5EF4-FFF2-40B4-BE49-F238E27FC236}">
              <a16:creationId xmlns:a16="http://schemas.microsoft.com/office/drawing/2014/main" id="{7C22EEB3-E915-4255-AB59-F92E948FE5BD}"/>
            </a:ext>
          </a:extLst>
        </xdr:cNvPr>
        <xdr:cNvSpPr txBox="1"/>
      </xdr:nvSpPr>
      <xdr:spPr>
        <a:xfrm>
          <a:off x="13080365" y="6517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44060</xdr:rowOff>
    </xdr:from>
    <xdr:to>
      <xdr:col>76</xdr:col>
      <xdr:colOff>111125</xdr:colOff>
      <xdr:row>34</xdr:row>
      <xdr:rowOff>44060</xdr:rowOff>
    </xdr:to>
    <xdr:cxnSp macro="">
      <xdr:nvCxnSpPr>
        <xdr:cNvPr id="133" name="直線コネクタ 132">
          <a:extLst>
            <a:ext uri="{FF2B5EF4-FFF2-40B4-BE49-F238E27FC236}">
              <a16:creationId xmlns:a16="http://schemas.microsoft.com/office/drawing/2014/main" id="{2FC43072-9228-4BE0-9054-C4D8C5748339}"/>
            </a:ext>
          </a:extLst>
        </xdr:cNvPr>
        <xdr:cNvCxnSpPr/>
      </xdr:nvCxnSpPr>
      <xdr:spPr>
        <a:xfrm>
          <a:off x="12963525" y="65134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4" name="債務償還比率最大値テキスト">
          <a:extLst>
            <a:ext uri="{FF2B5EF4-FFF2-40B4-BE49-F238E27FC236}">
              <a16:creationId xmlns:a16="http://schemas.microsoft.com/office/drawing/2014/main" id="{A0CBFD3C-7663-4A9B-AC95-234743DBE880}"/>
            </a:ext>
          </a:extLst>
        </xdr:cNvPr>
        <xdr:cNvSpPr txBox="1"/>
      </xdr:nvSpPr>
      <xdr:spPr>
        <a:xfrm>
          <a:off x="13080365" y="49433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5" name="直線コネクタ 134">
          <a:extLst>
            <a:ext uri="{FF2B5EF4-FFF2-40B4-BE49-F238E27FC236}">
              <a16:creationId xmlns:a16="http://schemas.microsoft.com/office/drawing/2014/main" id="{E868CB3F-64AE-4F8A-A87F-DE38F92C1A9A}"/>
            </a:ext>
          </a:extLst>
        </xdr:cNvPr>
        <xdr:cNvCxnSpPr/>
      </xdr:nvCxnSpPr>
      <xdr:spPr>
        <a:xfrm>
          <a:off x="12963525" y="51604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60986</xdr:rowOff>
    </xdr:from>
    <xdr:ext cx="469744" cy="259045"/>
    <xdr:sp macro="" textlink="">
      <xdr:nvSpPr>
        <xdr:cNvPr id="136" name="債務償還比率平均値テキスト">
          <a:extLst>
            <a:ext uri="{FF2B5EF4-FFF2-40B4-BE49-F238E27FC236}">
              <a16:creationId xmlns:a16="http://schemas.microsoft.com/office/drawing/2014/main" id="{1694D2D7-99E1-40DC-A83B-CA3154CAFEF2}"/>
            </a:ext>
          </a:extLst>
        </xdr:cNvPr>
        <xdr:cNvSpPr txBox="1"/>
      </xdr:nvSpPr>
      <xdr:spPr>
        <a:xfrm>
          <a:off x="13080365" y="58598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82559</xdr:rowOff>
    </xdr:from>
    <xdr:to>
      <xdr:col>76</xdr:col>
      <xdr:colOff>73025</xdr:colOff>
      <xdr:row>31</xdr:row>
      <xdr:rowOff>12709</xdr:rowOff>
    </xdr:to>
    <xdr:sp macro="" textlink="">
      <xdr:nvSpPr>
        <xdr:cNvPr id="137" name="フローチャート: 判断 136">
          <a:extLst>
            <a:ext uri="{FF2B5EF4-FFF2-40B4-BE49-F238E27FC236}">
              <a16:creationId xmlns:a16="http://schemas.microsoft.com/office/drawing/2014/main" id="{3A77855D-FE34-40E6-84B1-944A05E1D09D}"/>
            </a:ext>
          </a:extLst>
        </xdr:cNvPr>
        <xdr:cNvSpPr/>
      </xdr:nvSpPr>
      <xdr:spPr>
        <a:xfrm>
          <a:off x="13001625" y="588137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41075</xdr:rowOff>
    </xdr:from>
    <xdr:to>
      <xdr:col>72</xdr:col>
      <xdr:colOff>123825</xdr:colOff>
      <xdr:row>30</xdr:row>
      <xdr:rowOff>142675</xdr:rowOff>
    </xdr:to>
    <xdr:sp macro="" textlink="">
      <xdr:nvSpPr>
        <xdr:cNvPr id="138" name="フローチャート: 判断 137">
          <a:extLst>
            <a:ext uri="{FF2B5EF4-FFF2-40B4-BE49-F238E27FC236}">
              <a16:creationId xmlns:a16="http://schemas.microsoft.com/office/drawing/2014/main" id="{03DE9911-69D6-4D13-AC04-9634531F5EC5}"/>
            </a:ext>
          </a:extLst>
        </xdr:cNvPr>
        <xdr:cNvSpPr/>
      </xdr:nvSpPr>
      <xdr:spPr>
        <a:xfrm>
          <a:off x="12359005" y="5839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51870</xdr:rowOff>
    </xdr:from>
    <xdr:to>
      <xdr:col>68</xdr:col>
      <xdr:colOff>123825</xdr:colOff>
      <xdr:row>30</xdr:row>
      <xdr:rowOff>153470</xdr:rowOff>
    </xdr:to>
    <xdr:sp macro="" textlink="">
      <xdr:nvSpPr>
        <xdr:cNvPr id="139" name="フローチャート: 判断 138">
          <a:extLst>
            <a:ext uri="{FF2B5EF4-FFF2-40B4-BE49-F238E27FC236}">
              <a16:creationId xmlns:a16="http://schemas.microsoft.com/office/drawing/2014/main" id="{1DAF9A4B-D048-4426-9D8A-B6ED4C05885D}"/>
            </a:ext>
          </a:extLst>
        </xdr:cNvPr>
        <xdr:cNvSpPr/>
      </xdr:nvSpPr>
      <xdr:spPr>
        <a:xfrm>
          <a:off x="11688445" y="5850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166415</xdr:rowOff>
    </xdr:from>
    <xdr:to>
      <xdr:col>64</xdr:col>
      <xdr:colOff>123825</xdr:colOff>
      <xdr:row>30</xdr:row>
      <xdr:rowOff>96565</xdr:rowOff>
    </xdr:to>
    <xdr:sp macro="" textlink="">
      <xdr:nvSpPr>
        <xdr:cNvPr id="140" name="フローチャート: 判断 139">
          <a:extLst>
            <a:ext uri="{FF2B5EF4-FFF2-40B4-BE49-F238E27FC236}">
              <a16:creationId xmlns:a16="http://schemas.microsoft.com/office/drawing/2014/main" id="{89BB3868-1429-4890-981C-520AB2BE1622}"/>
            </a:ext>
          </a:extLst>
        </xdr:cNvPr>
        <xdr:cNvSpPr/>
      </xdr:nvSpPr>
      <xdr:spPr>
        <a:xfrm>
          <a:off x="11017885" y="57975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159975</xdr:rowOff>
    </xdr:from>
    <xdr:to>
      <xdr:col>60</xdr:col>
      <xdr:colOff>123825</xdr:colOff>
      <xdr:row>31</xdr:row>
      <xdr:rowOff>90125</xdr:rowOff>
    </xdr:to>
    <xdr:sp macro="" textlink="">
      <xdr:nvSpPr>
        <xdr:cNvPr id="141" name="フローチャート: 判断 140">
          <a:extLst>
            <a:ext uri="{FF2B5EF4-FFF2-40B4-BE49-F238E27FC236}">
              <a16:creationId xmlns:a16="http://schemas.microsoft.com/office/drawing/2014/main" id="{C3CF5AC4-5545-4E28-8D58-BCFF184C9AB0}"/>
            </a:ext>
          </a:extLst>
        </xdr:cNvPr>
        <xdr:cNvSpPr/>
      </xdr:nvSpPr>
      <xdr:spPr>
        <a:xfrm>
          <a:off x="10347325" y="59587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1F7FBE6F-6C4F-4C66-BE81-8095FCD1C397}"/>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47ACBF70-6432-4BDE-8925-3DFB66EB637C}"/>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C3DFD823-5E6F-452C-99E4-95CDB3D6D1DF}"/>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44695D48-4D82-4FC4-800A-7B172BA5F2E4}"/>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0009681B-C0A5-4952-8B42-A3582ADD6E35}"/>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71147</xdr:rowOff>
    </xdr:from>
    <xdr:to>
      <xdr:col>76</xdr:col>
      <xdr:colOff>73025</xdr:colOff>
      <xdr:row>31</xdr:row>
      <xdr:rowOff>1297</xdr:rowOff>
    </xdr:to>
    <xdr:sp macro="" textlink="">
      <xdr:nvSpPr>
        <xdr:cNvPr id="147" name="楕円 146">
          <a:extLst>
            <a:ext uri="{FF2B5EF4-FFF2-40B4-BE49-F238E27FC236}">
              <a16:creationId xmlns:a16="http://schemas.microsoft.com/office/drawing/2014/main" id="{D6CF3190-FE14-40B1-B76C-4D0B0203272F}"/>
            </a:ext>
          </a:extLst>
        </xdr:cNvPr>
        <xdr:cNvSpPr/>
      </xdr:nvSpPr>
      <xdr:spPr>
        <a:xfrm>
          <a:off x="13001625" y="586996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94024</xdr:rowOff>
    </xdr:from>
    <xdr:ext cx="469744" cy="259045"/>
    <xdr:sp macro="" textlink="">
      <xdr:nvSpPr>
        <xdr:cNvPr id="148" name="債務償還比率該当値テキスト">
          <a:extLst>
            <a:ext uri="{FF2B5EF4-FFF2-40B4-BE49-F238E27FC236}">
              <a16:creationId xmlns:a16="http://schemas.microsoft.com/office/drawing/2014/main" id="{BC511E61-2341-45DC-AD6D-525E0E7857A8}"/>
            </a:ext>
          </a:extLst>
        </xdr:cNvPr>
        <xdr:cNvSpPr txBox="1"/>
      </xdr:nvSpPr>
      <xdr:spPr>
        <a:xfrm>
          <a:off x="13080365" y="5725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18406</xdr:rowOff>
    </xdr:from>
    <xdr:to>
      <xdr:col>72</xdr:col>
      <xdr:colOff>123825</xdr:colOff>
      <xdr:row>30</xdr:row>
      <xdr:rowOff>120006</xdr:rowOff>
    </xdr:to>
    <xdr:sp macro="" textlink="">
      <xdr:nvSpPr>
        <xdr:cNvPr id="149" name="楕円 148">
          <a:extLst>
            <a:ext uri="{FF2B5EF4-FFF2-40B4-BE49-F238E27FC236}">
              <a16:creationId xmlns:a16="http://schemas.microsoft.com/office/drawing/2014/main" id="{E7C9EDE9-2FA8-48B1-9A1E-6B785AF2333D}"/>
            </a:ext>
          </a:extLst>
        </xdr:cNvPr>
        <xdr:cNvSpPr/>
      </xdr:nvSpPr>
      <xdr:spPr>
        <a:xfrm>
          <a:off x="12359005" y="5817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69206</xdr:rowOff>
    </xdr:from>
    <xdr:to>
      <xdr:col>76</xdr:col>
      <xdr:colOff>22225</xdr:colOff>
      <xdr:row>30</xdr:row>
      <xdr:rowOff>121947</xdr:rowOff>
    </xdr:to>
    <xdr:cxnSp macro="">
      <xdr:nvCxnSpPr>
        <xdr:cNvPr id="150" name="直線コネクタ 149">
          <a:extLst>
            <a:ext uri="{FF2B5EF4-FFF2-40B4-BE49-F238E27FC236}">
              <a16:creationId xmlns:a16="http://schemas.microsoft.com/office/drawing/2014/main" id="{AE46700B-CA53-4D14-981E-56658C361B05}"/>
            </a:ext>
          </a:extLst>
        </xdr:cNvPr>
        <xdr:cNvCxnSpPr/>
      </xdr:nvCxnSpPr>
      <xdr:spPr>
        <a:xfrm>
          <a:off x="12409805" y="5868026"/>
          <a:ext cx="619760" cy="52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86106</xdr:rowOff>
    </xdr:from>
    <xdr:to>
      <xdr:col>68</xdr:col>
      <xdr:colOff>123825</xdr:colOff>
      <xdr:row>31</xdr:row>
      <xdr:rowOff>16256</xdr:rowOff>
    </xdr:to>
    <xdr:sp macro="" textlink="">
      <xdr:nvSpPr>
        <xdr:cNvPr id="151" name="楕円 150">
          <a:extLst>
            <a:ext uri="{FF2B5EF4-FFF2-40B4-BE49-F238E27FC236}">
              <a16:creationId xmlns:a16="http://schemas.microsoft.com/office/drawing/2014/main" id="{D568CB23-3EBA-4904-8B76-44D81D3A2D62}"/>
            </a:ext>
          </a:extLst>
        </xdr:cNvPr>
        <xdr:cNvSpPr/>
      </xdr:nvSpPr>
      <xdr:spPr>
        <a:xfrm>
          <a:off x="11688445" y="58849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69206</xdr:rowOff>
    </xdr:from>
    <xdr:to>
      <xdr:col>72</xdr:col>
      <xdr:colOff>73025</xdr:colOff>
      <xdr:row>30</xdr:row>
      <xdr:rowOff>136906</xdr:rowOff>
    </xdr:to>
    <xdr:cxnSp macro="">
      <xdr:nvCxnSpPr>
        <xdr:cNvPr id="152" name="直線コネクタ 151">
          <a:extLst>
            <a:ext uri="{FF2B5EF4-FFF2-40B4-BE49-F238E27FC236}">
              <a16:creationId xmlns:a16="http://schemas.microsoft.com/office/drawing/2014/main" id="{4E816178-D7A4-4137-8C7B-04F32BDD72BD}"/>
            </a:ext>
          </a:extLst>
        </xdr:cNvPr>
        <xdr:cNvCxnSpPr/>
      </xdr:nvCxnSpPr>
      <xdr:spPr>
        <a:xfrm flipV="1">
          <a:off x="11739245" y="5868026"/>
          <a:ext cx="670560" cy="67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61740</xdr:rowOff>
    </xdr:from>
    <xdr:to>
      <xdr:col>64</xdr:col>
      <xdr:colOff>123825</xdr:colOff>
      <xdr:row>30</xdr:row>
      <xdr:rowOff>163340</xdr:rowOff>
    </xdr:to>
    <xdr:sp macro="" textlink="">
      <xdr:nvSpPr>
        <xdr:cNvPr id="153" name="楕円 152">
          <a:extLst>
            <a:ext uri="{FF2B5EF4-FFF2-40B4-BE49-F238E27FC236}">
              <a16:creationId xmlns:a16="http://schemas.microsoft.com/office/drawing/2014/main" id="{7614E69F-3CBE-4F00-B79B-9AFE3218E956}"/>
            </a:ext>
          </a:extLst>
        </xdr:cNvPr>
        <xdr:cNvSpPr/>
      </xdr:nvSpPr>
      <xdr:spPr>
        <a:xfrm>
          <a:off x="11017885" y="586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112540</xdr:rowOff>
    </xdr:from>
    <xdr:to>
      <xdr:col>68</xdr:col>
      <xdr:colOff>73025</xdr:colOff>
      <xdr:row>30</xdr:row>
      <xdr:rowOff>136906</xdr:rowOff>
    </xdr:to>
    <xdr:cxnSp macro="">
      <xdr:nvCxnSpPr>
        <xdr:cNvPr id="154" name="直線コネクタ 153">
          <a:extLst>
            <a:ext uri="{FF2B5EF4-FFF2-40B4-BE49-F238E27FC236}">
              <a16:creationId xmlns:a16="http://schemas.microsoft.com/office/drawing/2014/main" id="{CDE0A9C0-C136-4A80-AC0C-62B30E44D11B}"/>
            </a:ext>
          </a:extLst>
        </xdr:cNvPr>
        <xdr:cNvCxnSpPr/>
      </xdr:nvCxnSpPr>
      <xdr:spPr>
        <a:xfrm>
          <a:off x="11068685" y="5911360"/>
          <a:ext cx="670560" cy="24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104648</xdr:rowOff>
    </xdr:from>
    <xdr:to>
      <xdr:col>60</xdr:col>
      <xdr:colOff>123825</xdr:colOff>
      <xdr:row>32</xdr:row>
      <xdr:rowOff>34798</xdr:rowOff>
    </xdr:to>
    <xdr:sp macro="" textlink="">
      <xdr:nvSpPr>
        <xdr:cNvPr id="155" name="楕円 154">
          <a:extLst>
            <a:ext uri="{FF2B5EF4-FFF2-40B4-BE49-F238E27FC236}">
              <a16:creationId xmlns:a16="http://schemas.microsoft.com/office/drawing/2014/main" id="{EC8B9D58-C5E3-42CC-88AE-7540700CD03E}"/>
            </a:ext>
          </a:extLst>
        </xdr:cNvPr>
        <xdr:cNvSpPr/>
      </xdr:nvSpPr>
      <xdr:spPr>
        <a:xfrm>
          <a:off x="10347325" y="607110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112540</xdr:rowOff>
    </xdr:from>
    <xdr:to>
      <xdr:col>64</xdr:col>
      <xdr:colOff>73025</xdr:colOff>
      <xdr:row>31</xdr:row>
      <xdr:rowOff>155448</xdr:rowOff>
    </xdr:to>
    <xdr:cxnSp macro="">
      <xdr:nvCxnSpPr>
        <xdr:cNvPr id="156" name="直線コネクタ 155">
          <a:extLst>
            <a:ext uri="{FF2B5EF4-FFF2-40B4-BE49-F238E27FC236}">
              <a16:creationId xmlns:a16="http://schemas.microsoft.com/office/drawing/2014/main" id="{4DEC1D8E-97EB-41D0-BBE2-99FC1760D823}"/>
            </a:ext>
          </a:extLst>
        </xdr:cNvPr>
        <xdr:cNvCxnSpPr/>
      </xdr:nvCxnSpPr>
      <xdr:spPr>
        <a:xfrm flipV="1">
          <a:off x="10398125" y="5911360"/>
          <a:ext cx="670560" cy="210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133802</xdr:rowOff>
    </xdr:from>
    <xdr:ext cx="469744" cy="259045"/>
    <xdr:sp macro="" textlink="">
      <xdr:nvSpPr>
        <xdr:cNvPr id="157" name="n_1aveValue債務償還比率">
          <a:extLst>
            <a:ext uri="{FF2B5EF4-FFF2-40B4-BE49-F238E27FC236}">
              <a16:creationId xmlns:a16="http://schemas.microsoft.com/office/drawing/2014/main" id="{27FDCFC2-373B-4662-A239-661437E94CC3}"/>
            </a:ext>
          </a:extLst>
        </xdr:cNvPr>
        <xdr:cNvSpPr txBox="1"/>
      </xdr:nvSpPr>
      <xdr:spPr>
        <a:xfrm>
          <a:off x="12185092" y="5932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169997</xdr:rowOff>
    </xdr:from>
    <xdr:ext cx="469744" cy="259045"/>
    <xdr:sp macro="" textlink="">
      <xdr:nvSpPr>
        <xdr:cNvPr id="158" name="n_2aveValue債務償還比率">
          <a:extLst>
            <a:ext uri="{FF2B5EF4-FFF2-40B4-BE49-F238E27FC236}">
              <a16:creationId xmlns:a16="http://schemas.microsoft.com/office/drawing/2014/main" id="{8DDD7491-9D71-464C-88C2-EE7542EB23DE}"/>
            </a:ext>
          </a:extLst>
        </xdr:cNvPr>
        <xdr:cNvSpPr txBox="1"/>
      </xdr:nvSpPr>
      <xdr:spPr>
        <a:xfrm>
          <a:off x="11527232" y="5633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113092</xdr:rowOff>
    </xdr:from>
    <xdr:ext cx="469744" cy="259045"/>
    <xdr:sp macro="" textlink="">
      <xdr:nvSpPr>
        <xdr:cNvPr id="159" name="n_3aveValue債務償還比率">
          <a:extLst>
            <a:ext uri="{FF2B5EF4-FFF2-40B4-BE49-F238E27FC236}">
              <a16:creationId xmlns:a16="http://schemas.microsoft.com/office/drawing/2014/main" id="{8FD0D40C-53A4-4072-9529-2A2D3E137F7A}"/>
            </a:ext>
          </a:extLst>
        </xdr:cNvPr>
        <xdr:cNvSpPr txBox="1"/>
      </xdr:nvSpPr>
      <xdr:spPr>
        <a:xfrm>
          <a:off x="10856672" y="557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106652</xdr:rowOff>
    </xdr:from>
    <xdr:ext cx="469744" cy="259045"/>
    <xdr:sp macro="" textlink="">
      <xdr:nvSpPr>
        <xdr:cNvPr id="160" name="n_4aveValue債務償還比率">
          <a:extLst>
            <a:ext uri="{FF2B5EF4-FFF2-40B4-BE49-F238E27FC236}">
              <a16:creationId xmlns:a16="http://schemas.microsoft.com/office/drawing/2014/main" id="{6856B539-5920-4FC0-BC31-2EBD628E492F}"/>
            </a:ext>
          </a:extLst>
        </xdr:cNvPr>
        <xdr:cNvSpPr txBox="1"/>
      </xdr:nvSpPr>
      <xdr:spPr>
        <a:xfrm>
          <a:off x="10186112" y="5737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136533</xdr:rowOff>
    </xdr:from>
    <xdr:ext cx="469744" cy="259045"/>
    <xdr:sp macro="" textlink="">
      <xdr:nvSpPr>
        <xdr:cNvPr id="161" name="n_1mainValue債務償還比率">
          <a:extLst>
            <a:ext uri="{FF2B5EF4-FFF2-40B4-BE49-F238E27FC236}">
              <a16:creationId xmlns:a16="http://schemas.microsoft.com/office/drawing/2014/main" id="{476156CB-418F-49AB-B32D-8D95FD29A78F}"/>
            </a:ext>
          </a:extLst>
        </xdr:cNvPr>
        <xdr:cNvSpPr txBox="1"/>
      </xdr:nvSpPr>
      <xdr:spPr>
        <a:xfrm>
          <a:off x="12185092" y="5600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7383</xdr:rowOff>
    </xdr:from>
    <xdr:ext cx="469744" cy="259045"/>
    <xdr:sp macro="" textlink="">
      <xdr:nvSpPr>
        <xdr:cNvPr id="162" name="n_2mainValue債務償還比率">
          <a:extLst>
            <a:ext uri="{FF2B5EF4-FFF2-40B4-BE49-F238E27FC236}">
              <a16:creationId xmlns:a16="http://schemas.microsoft.com/office/drawing/2014/main" id="{B29C8AD8-5BAA-44F3-92E4-C2603F015F79}"/>
            </a:ext>
          </a:extLst>
        </xdr:cNvPr>
        <xdr:cNvSpPr txBox="1"/>
      </xdr:nvSpPr>
      <xdr:spPr>
        <a:xfrm>
          <a:off x="11527232" y="5973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154467</xdr:rowOff>
    </xdr:from>
    <xdr:ext cx="469744" cy="259045"/>
    <xdr:sp macro="" textlink="">
      <xdr:nvSpPr>
        <xdr:cNvPr id="163" name="n_3mainValue債務償還比率">
          <a:extLst>
            <a:ext uri="{FF2B5EF4-FFF2-40B4-BE49-F238E27FC236}">
              <a16:creationId xmlns:a16="http://schemas.microsoft.com/office/drawing/2014/main" id="{1C54C85C-AA15-408B-846F-D70708F23C3A}"/>
            </a:ext>
          </a:extLst>
        </xdr:cNvPr>
        <xdr:cNvSpPr txBox="1"/>
      </xdr:nvSpPr>
      <xdr:spPr>
        <a:xfrm>
          <a:off x="10856672" y="595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25925</xdr:rowOff>
    </xdr:from>
    <xdr:ext cx="469744" cy="259045"/>
    <xdr:sp macro="" textlink="">
      <xdr:nvSpPr>
        <xdr:cNvPr id="164" name="n_4mainValue債務償還比率">
          <a:extLst>
            <a:ext uri="{FF2B5EF4-FFF2-40B4-BE49-F238E27FC236}">
              <a16:creationId xmlns:a16="http://schemas.microsoft.com/office/drawing/2014/main" id="{4666D497-72B8-4FC3-9ABE-3E00BCF7BDC0}"/>
            </a:ext>
          </a:extLst>
        </xdr:cNvPr>
        <xdr:cNvSpPr txBox="1"/>
      </xdr:nvSpPr>
      <xdr:spPr>
        <a:xfrm>
          <a:off x="10186112" y="6160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C9EC0674-2C5F-4D82-9A73-8802BFF052A9}"/>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D05FA2D5-D76B-4116-8B10-3A03843C9486}"/>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5CB68330-B74A-42DB-BFD7-EC0C4D6A92F5}"/>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586B59A2-7449-4C8F-960F-F1471AF87D93}"/>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11B89AEF-85EE-41D8-A3E7-0C288561FDFD}"/>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4A582947-8574-4855-BD74-8DE57EAA2838}"/>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C6B4976-9849-46EB-B24C-C8977054D692}"/>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0C034AA-93FA-4FAF-BA36-CE65F90E41FA}"/>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20CB781-9B01-484E-95D6-43313D6482B8}"/>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A01CF97-65FA-4DD0-9B68-3223FAE8AABB}"/>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香川県丸亀市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1BAF5AB-C5DE-43AA-8645-E26CDBDF8247}"/>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A3265F6-7355-4C0F-BBAE-FFC50B60F994}"/>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12AB7C0-FE01-42AF-84C9-1D6E6381754A}"/>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52C27A3-7816-43F6-AD92-D430E43D620C}"/>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47B8105-CCB9-43FA-8A0C-A06BA3968581}"/>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E9AA60D-F22D-4ED4-AF38-D51DBF4B8DEA}"/>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110,803
107,911
111.83
74,624,851
71,498,532
640,614
27,697,748
59,326,545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D2F6632-B0E7-4271-A41A-BD1DAFBCD6BC}"/>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4907A8C-73BC-4373-93A6-13E6AAECBF9C}"/>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24EE07A-7AA3-4459-BB46-FA187CA05CDC}"/>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11.0
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38F52B5-70D3-4DFD-AAB5-39D9F80EEFC4}"/>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DF7A38D-5900-448D-8C41-A8A1EDF490C4}"/>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6F4C0382-3806-4004-9396-05641C0E7717}"/>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D4F6DE7-73BE-40D6-96F4-256B3BF1BF96}"/>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0B01D5B-D47F-4E32-88AF-DF718726FF4A}"/>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1DF6EA6-9807-43AB-BEFA-BEF019411C47}"/>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5185C5F-2C48-4925-B601-659C0B55C19C}"/>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4DAED46-B345-4326-BBBB-1C5A88D7A911}"/>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E78601E-8097-4857-845B-2E219986A379}"/>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7FE0B89-E0E2-4A90-9A41-D655DF6CE507}"/>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4C22865-C264-40D0-AC44-B97E33D4E730}"/>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B1386B5-F282-4B4D-A2DD-463380171AA6}"/>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E5F4BB4-229D-4F6F-8756-B2DD6855B716}"/>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B2A88BD-977A-4F43-BB30-86A28EE88D31}"/>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F0CD0A9-F321-46D0-AC0D-AD8380CDE739}"/>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EE8F899-1368-4481-8EF0-2CFE9333A04F}"/>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F6DF1E3-D7A2-4A0B-850B-FDD2B1654227}"/>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E1FE066-D57B-4C91-88F9-C35497765827}"/>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563FF18-48CA-4FEF-905B-6AE0F4158A2C}"/>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5F42BB7-43FA-4F70-8501-2944339BD6F6}"/>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ACD9653-0161-4399-B9CF-6D08F88CC1CB}"/>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4BD6CDB-F561-484F-8EA3-EB27760A099A}"/>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7A90F22-B157-4960-A765-5684DCBF2D15}"/>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650D718-8637-4A8B-AA9F-79A9FDD41870}"/>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D771155-7F65-4CF7-B639-023C7641C695}"/>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63A9FE3-030B-4804-8909-C563502B922D}"/>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1420E23-1214-4E70-96D2-A5E5752F816C}"/>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FEF3D0E-0D64-4557-BA8D-9EE347685A5D}"/>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3CABC5E-477F-47CA-8BDE-640AA0B2F37A}"/>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DAF58F73-67FC-4A4B-B459-A6D80FBAC810}"/>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D4E5F0E6-C2FB-4FE4-83A5-4E60C1E3C11E}"/>
            </a:ext>
          </a:extLst>
        </xdr:cNvPr>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B4AE11F1-67F6-4C23-92E3-C90B70204267}"/>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FD46BC34-7A39-4917-A41F-1BED8DF28DCA}"/>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9B6A26B5-C7AA-42AB-8582-FAD3AA6FA1CA}"/>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1369ED11-7E78-494D-A873-A6FBB4DF4A89}"/>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8881CB4A-C6EF-40A9-B0BE-B34355AED526}"/>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FD4C4115-045F-4989-984B-E2541147C4D9}"/>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74E6CAE8-D736-42A6-B66A-110C5E710955}"/>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4DCE8186-59CA-45D4-ADC4-6AA323377285}"/>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F4D6AB7A-9782-4DEB-A2D6-8342F4D25102}"/>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31949</xdr:rowOff>
    </xdr:from>
    <xdr:ext cx="403059" cy="259045"/>
    <xdr:sp macro="" textlink="">
      <xdr:nvSpPr>
        <xdr:cNvPr id="55" name="テキスト ボックス 54">
          <a:extLst>
            <a:ext uri="{FF2B5EF4-FFF2-40B4-BE49-F238E27FC236}">
              <a16:creationId xmlns:a16="http://schemas.microsoft.com/office/drawing/2014/main" id="{B946E5AA-5F34-4357-8D9D-42212949AECA}"/>
            </a:ext>
          </a:extLst>
        </xdr:cNvPr>
        <xdr:cNvSpPr txBox="1"/>
      </xdr:nvSpPr>
      <xdr:spPr>
        <a:xfrm>
          <a:off x="336081" y="539642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F6075704-EE9D-4ECE-B559-082E8C462B58}"/>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7" name="テキスト ボックス 56">
          <a:extLst>
            <a:ext uri="{FF2B5EF4-FFF2-40B4-BE49-F238E27FC236}">
              <a16:creationId xmlns:a16="http://schemas.microsoft.com/office/drawing/2014/main" id="{C2D4B8E0-A189-4D6B-B5FF-07094AADF4A4}"/>
            </a:ext>
          </a:extLst>
        </xdr:cNvPr>
        <xdr:cNvSpPr txBox="1"/>
      </xdr:nvSpPr>
      <xdr:spPr>
        <a:xfrm>
          <a:off x="33608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8" name="【道路】&#10;有形固定資産減価償却率グラフ枠">
          <a:extLst>
            <a:ext uri="{FF2B5EF4-FFF2-40B4-BE49-F238E27FC236}">
              <a16:creationId xmlns:a16="http://schemas.microsoft.com/office/drawing/2014/main" id="{7F3514F5-CAFB-4C5A-9FF3-9EED79952098}"/>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19050</xdr:rowOff>
    </xdr:from>
    <xdr:to>
      <xdr:col>24</xdr:col>
      <xdr:colOff>62865</xdr:colOff>
      <xdr:row>41</xdr:row>
      <xdr:rowOff>64770</xdr:rowOff>
    </xdr:to>
    <xdr:cxnSp macro="">
      <xdr:nvCxnSpPr>
        <xdr:cNvPr id="59" name="直線コネクタ 58">
          <a:extLst>
            <a:ext uri="{FF2B5EF4-FFF2-40B4-BE49-F238E27FC236}">
              <a16:creationId xmlns:a16="http://schemas.microsoft.com/office/drawing/2014/main" id="{8F0E1550-D970-4C67-9E2B-6A17C52171DD}"/>
            </a:ext>
          </a:extLst>
        </xdr:cNvPr>
        <xdr:cNvCxnSpPr/>
      </xdr:nvCxnSpPr>
      <xdr:spPr>
        <a:xfrm flipV="1">
          <a:off x="4086225" y="555117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68597</xdr:rowOff>
    </xdr:from>
    <xdr:ext cx="405111" cy="259045"/>
    <xdr:sp macro="" textlink="">
      <xdr:nvSpPr>
        <xdr:cNvPr id="60" name="【道路】&#10;有形固定資産減価償却率最小値テキスト">
          <a:extLst>
            <a:ext uri="{FF2B5EF4-FFF2-40B4-BE49-F238E27FC236}">
              <a16:creationId xmlns:a16="http://schemas.microsoft.com/office/drawing/2014/main" id="{8256A407-6341-41BD-AA73-FE13F1FD5902}"/>
            </a:ext>
          </a:extLst>
        </xdr:cNvPr>
        <xdr:cNvSpPr txBox="1"/>
      </xdr:nvSpPr>
      <xdr:spPr>
        <a:xfrm>
          <a:off x="4124960" y="6941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64770</xdr:rowOff>
    </xdr:from>
    <xdr:to>
      <xdr:col>24</xdr:col>
      <xdr:colOff>152400</xdr:colOff>
      <xdr:row>41</xdr:row>
      <xdr:rowOff>64770</xdr:rowOff>
    </xdr:to>
    <xdr:cxnSp macro="">
      <xdr:nvCxnSpPr>
        <xdr:cNvPr id="61" name="直線コネクタ 60">
          <a:extLst>
            <a:ext uri="{FF2B5EF4-FFF2-40B4-BE49-F238E27FC236}">
              <a16:creationId xmlns:a16="http://schemas.microsoft.com/office/drawing/2014/main" id="{4750CE80-C598-4742-A4C5-75982228C799}"/>
            </a:ext>
          </a:extLst>
        </xdr:cNvPr>
        <xdr:cNvCxnSpPr/>
      </xdr:nvCxnSpPr>
      <xdr:spPr>
        <a:xfrm>
          <a:off x="4020820" y="69380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137177</xdr:rowOff>
    </xdr:from>
    <xdr:ext cx="405111" cy="259045"/>
    <xdr:sp macro="" textlink="">
      <xdr:nvSpPr>
        <xdr:cNvPr id="62" name="【道路】&#10;有形固定資産減価償却率最大値テキスト">
          <a:extLst>
            <a:ext uri="{FF2B5EF4-FFF2-40B4-BE49-F238E27FC236}">
              <a16:creationId xmlns:a16="http://schemas.microsoft.com/office/drawing/2014/main" id="{4190E09E-D42C-45CD-8F31-C1EAC2C82248}"/>
            </a:ext>
          </a:extLst>
        </xdr:cNvPr>
        <xdr:cNvSpPr txBox="1"/>
      </xdr:nvSpPr>
      <xdr:spPr>
        <a:xfrm>
          <a:off x="4124960" y="5334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19050</xdr:rowOff>
    </xdr:from>
    <xdr:to>
      <xdr:col>24</xdr:col>
      <xdr:colOff>152400</xdr:colOff>
      <xdr:row>33</xdr:row>
      <xdr:rowOff>19050</xdr:rowOff>
    </xdr:to>
    <xdr:cxnSp macro="">
      <xdr:nvCxnSpPr>
        <xdr:cNvPr id="63" name="直線コネクタ 62">
          <a:extLst>
            <a:ext uri="{FF2B5EF4-FFF2-40B4-BE49-F238E27FC236}">
              <a16:creationId xmlns:a16="http://schemas.microsoft.com/office/drawing/2014/main" id="{5E393F36-D5DB-4B2C-9A41-7EBFCC79382A}"/>
            </a:ext>
          </a:extLst>
        </xdr:cNvPr>
        <xdr:cNvCxnSpPr/>
      </xdr:nvCxnSpPr>
      <xdr:spPr>
        <a:xfrm>
          <a:off x="4020820" y="55511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43016</xdr:rowOff>
    </xdr:from>
    <xdr:ext cx="405111" cy="259045"/>
    <xdr:sp macro="" textlink="">
      <xdr:nvSpPr>
        <xdr:cNvPr id="64" name="【道路】&#10;有形固定資産減価償却率平均値テキスト">
          <a:extLst>
            <a:ext uri="{FF2B5EF4-FFF2-40B4-BE49-F238E27FC236}">
              <a16:creationId xmlns:a16="http://schemas.microsoft.com/office/drawing/2014/main" id="{F505789C-C928-4314-92C5-29EB79D4DBC7}"/>
            </a:ext>
          </a:extLst>
        </xdr:cNvPr>
        <xdr:cNvSpPr txBox="1"/>
      </xdr:nvSpPr>
      <xdr:spPr>
        <a:xfrm>
          <a:off x="4124960" y="607805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64589</xdr:rowOff>
    </xdr:from>
    <xdr:to>
      <xdr:col>24</xdr:col>
      <xdr:colOff>114300</xdr:colOff>
      <xdr:row>36</xdr:row>
      <xdr:rowOff>166189</xdr:rowOff>
    </xdr:to>
    <xdr:sp macro="" textlink="">
      <xdr:nvSpPr>
        <xdr:cNvPr id="65" name="フローチャート: 判断 64">
          <a:extLst>
            <a:ext uri="{FF2B5EF4-FFF2-40B4-BE49-F238E27FC236}">
              <a16:creationId xmlns:a16="http://schemas.microsoft.com/office/drawing/2014/main" id="{C7D73023-9FE8-47F4-BF6E-A73117202921}"/>
            </a:ext>
          </a:extLst>
        </xdr:cNvPr>
        <xdr:cNvSpPr/>
      </xdr:nvSpPr>
      <xdr:spPr>
        <a:xfrm>
          <a:off x="4036060" y="6099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31931</xdr:rowOff>
    </xdr:from>
    <xdr:to>
      <xdr:col>20</xdr:col>
      <xdr:colOff>38100</xdr:colOff>
      <xdr:row>36</xdr:row>
      <xdr:rowOff>133531</xdr:rowOff>
    </xdr:to>
    <xdr:sp macro="" textlink="">
      <xdr:nvSpPr>
        <xdr:cNvPr id="66" name="フローチャート: 判断 65">
          <a:extLst>
            <a:ext uri="{FF2B5EF4-FFF2-40B4-BE49-F238E27FC236}">
              <a16:creationId xmlns:a16="http://schemas.microsoft.com/office/drawing/2014/main" id="{0ADDF1A2-7EF2-4C64-BC42-F70D6E7EFC9B}"/>
            </a:ext>
          </a:extLst>
        </xdr:cNvPr>
        <xdr:cNvSpPr/>
      </xdr:nvSpPr>
      <xdr:spPr>
        <a:xfrm>
          <a:off x="3312160" y="606697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35</xdr:row>
      <xdr:rowOff>154396</xdr:rowOff>
    </xdr:from>
    <xdr:to>
      <xdr:col>15</xdr:col>
      <xdr:colOff>101600</xdr:colOff>
      <xdr:row>36</xdr:row>
      <xdr:rowOff>84546</xdr:rowOff>
    </xdr:to>
    <xdr:sp macro="" textlink="">
      <xdr:nvSpPr>
        <xdr:cNvPr id="67" name="フローチャート: 判断 66">
          <a:extLst>
            <a:ext uri="{FF2B5EF4-FFF2-40B4-BE49-F238E27FC236}">
              <a16:creationId xmlns:a16="http://schemas.microsoft.com/office/drawing/2014/main" id="{2A851901-F3B6-47B6-9C8D-1441522E9C4F}"/>
            </a:ext>
          </a:extLst>
        </xdr:cNvPr>
        <xdr:cNvSpPr/>
      </xdr:nvSpPr>
      <xdr:spPr>
        <a:xfrm>
          <a:off x="2514600" y="602179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35</xdr:row>
      <xdr:rowOff>105410</xdr:rowOff>
    </xdr:from>
    <xdr:to>
      <xdr:col>10</xdr:col>
      <xdr:colOff>165100</xdr:colOff>
      <xdr:row>36</xdr:row>
      <xdr:rowOff>35560</xdr:rowOff>
    </xdr:to>
    <xdr:sp macro="" textlink="">
      <xdr:nvSpPr>
        <xdr:cNvPr id="68" name="フローチャート: 判断 67">
          <a:extLst>
            <a:ext uri="{FF2B5EF4-FFF2-40B4-BE49-F238E27FC236}">
              <a16:creationId xmlns:a16="http://schemas.microsoft.com/office/drawing/2014/main" id="{E2883C98-AF3D-4791-A090-8713578CC1DD}"/>
            </a:ext>
          </a:extLst>
        </xdr:cNvPr>
        <xdr:cNvSpPr/>
      </xdr:nvSpPr>
      <xdr:spPr>
        <a:xfrm>
          <a:off x="1739900" y="59728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53158</xdr:rowOff>
    </xdr:from>
    <xdr:to>
      <xdr:col>6</xdr:col>
      <xdr:colOff>38100</xdr:colOff>
      <xdr:row>35</xdr:row>
      <xdr:rowOff>154758</xdr:rowOff>
    </xdr:to>
    <xdr:sp macro="" textlink="">
      <xdr:nvSpPr>
        <xdr:cNvPr id="69" name="フローチャート: 判断 68">
          <a:extLst>
            <a:ext uri="{FF2B5EF4-FFF2-40B4-BE49-F238E27FC236}">
              <a16:creationId xmlns:a16="http://schemas.microsoft.com/office/drawing/2014/main" id="{E3C7C457-709A-4D2E-8685-7EF7BF18998C}"/>
            </a:ext>
          </a:extLst>
        </xdr:cNvPr>
        <xdr:cNvSpPr/>
      </xdr:nvSpPr>
      <xdr:spPr>
        <a:xfrm>
          <a:off x="965200" y="592055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1CD8302-EEE7-4773-9ECE-219DA1B6EEA2}"/>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D73CF9A0-A67F-45DC-88F0-30EA92BA34D1}"/>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4DA04A1-3FD0-4486-9EC1-6F1896D40DAB}"/>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8C87F617-C778-4AD2-9BCD-0ABA64086D07}"/>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9A3C4D5B-ABC9-4F3A-8BC2-850E93A9153C}"/>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165826</xdr:rowOff>
    </xdr:from>
    <xdr:to>
      <xdr:col>24</xdr:col>
      <xdr:colOff>114300</xdr:colOff>
      <xdr:row>35</xdr:row>
      <xdr:rowOff>95976</xdr:rowOff>
    </xdr:to>
    <xdr:sp macro="" textlink="">
      <xdr:nvSpPr>
        <xdr:cNvPr id="75" name="楕円 74">
          <a:extLst>
            <a:ext uri="{FF2B5EF4-FFF2-40B4-BE49-F238E27FC236}">
              <a16:creationId xmlns:a16="http://schemas.microsoft.com/office/drawing/2014/main" id="{7CE61CAB-3328-4DA2-B8CC-FBDCCDB3D3F7}"/>
            </a:ext>
          </a:extLst>
        </xdr:cNvPr>
        <xdr:cNvSpPr/>
      </xdr:nvSpPr>
      <xdr:spPr>
        <a:xfrm>
          <a:off x="4036060" y="586558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17253</xdr:rowOff>
    </xdr:from>
    <xdr:ext cx="405111" cy="259045"/>
    <xdr:sp macro="" textlink="">
      <xdr:nvSpPr>
        <xdr:cNvPr id="76" name="【道路】&#10;有形固定資産減価償却率該当値テキスト">
          <a:extLst>
            <a:ext uri="{FF2B5EF4-FFF2-40B4-BE49-F238E27FC236}">
              <a16:creationId xmlns:a16="http://schemas.microsoft.com/office/drawing/2014/main" id="{C6F9911F-8622-452C-B4C6-CC8364E16486}"/>
            </a:ext>
          </a:extLst>
        </xdr:cNvPr>
        <xdr:cNvSpPr txBox="1"/>
      </xdr:nvSpPr>
      <xdr:spPr>
        <a:xfrm>
          <a:off x="4124960" y="5717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116840</xdr:rowOff>
    </xdr:from>
    <xdr:to>
      <xdr:col>20</xdr:col>
      <xdr:colOff>38100</xdr:colOff>
      <xdr:row>35</xdr:row>
      <xdr:rowOff>46990</xdr:rowOff>
    </xdr:to>
    <xdr:sp macro="" textlink="">
      <xdr:nvSpPr>
        <xdr:cNvPr id="77" name="楕円 76">
          <a:extLst>
            <a:ext uri="{FF2B5EF4-FFF2-40B4-BE49-F238E27FC236}">
              <a16:creationId xmlns:a16="http://schemas.microsoft.com/office/drawing/2014/main" id="{5188AEE2-8B97-44E1-BD4B-4082137A04BE}"/>
            </a:ext>
          </a:extLst>
        </xdr:cNvPr>
        <xdr:cNvSpPr/>
      </xdr:nvSpPr>
      <xdr:spPr>
        <a:xfrm>
          <a:off x="3312160" y="58166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167640</xdr:rowOff>
    </xdr:from>
    <xdr:to>
      <xdr:col>24</xdr:col>
      <xdr:colOff>63500</xdr:colOff>
      <xdr:row>35</xdr:row>
      <xdr:rowOff>45176</xdr:rowOff>
    </xdr:to>
    <xdr:cxnSp macro="">
      <xdr:nvCxnSpPr>
        <xdr:cNvPr id="78" name="直線コネクタ 77">
          <a:extLst>
            <a:ext uri="{FF2B5EF4-FFF2-40B4-BE49-F238E27FC236}">
              <a16:creationId xmlns:a16="http://schemas.microsoft.com/office/drawing/2014/main" id="{E557A4CB-E8F5-48BD-867B-318D519D9302}"/>
            </a:ext>
          </a:extLst>
        </xdr:cNvPr>
        <xdr:cNvCxnSpPr/>
      </xdr:nvCxnSpPr>
      <xdr:spPr>
        <a:xfrm>
          <a:off x="3355340" y="5867400"/>
          <a:ext cx="731520" cy="45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67854</xdr:rowOff>
    </xdr:from>
    <xdr:to>
      <xdr:col>15</xdr:col>
      <xdr:colOff>101600</xdr:colOff>
      <xdr:row>34</xdr:row>
      <xdr:rowOff>169454</xdr:rowOff>
    </xdr:to>
    <xdr:sp macro="" textlink="">
      <xdr:nvSpPr>
        <xdr:cNvPr id="79" name="楕円 78">
          <a:extLst>
            <a:ext uri="{FF2B5EF4-FFF2-40B4-BE49-F238E27FC236}">
              <a16:creationId xmlns:a16="http://schemas.microsoft.com/office/drawing/2014/main" id="{3B1A0D03-B428-44DA-AF0B-DFD9A0C9A6E8}"/>
            </a:ext>
          </a:extLst>
        </xdr:cNvPr>
        <xdr:cNvSpPr/>
      </xdr:nvSpPr>
      <xdr:spPr>
        <a:xfrm>
          <a:off x="2514600" y="576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118654</xdr:rowOff>
    </xdr:from>
    <xdr:to>
      <xdr:col>19</xdr:col>
      <xdr:colOff>177800</xdr:colOff>
      <xdr:row>34</xdr:row>
      <xdr:rowOff>167640</xdr:rowOff>
    </xdr:to>
    <xdr:cxnSp macro="">
      <xdr:nvCxnSpPr>
        <xdr:cNvPr id="80" name="直線コネクタ 79">
          <a:extLst>
            <a:ext uri="{FF2B5EF4-FFF2-40B4-BE49-F238E27FC236}">
              <a16:creationId xmlns:a16="http://schemas.microsoft.com/office/drawing/2014/main" id="{B6EDEBAE-D9B1-4348-8853-E6DC7B796FB6}"/>
            </a:ext>
          </a:extLst>
        </xdr:cNvPr>
        <xdr:cNvCxnSpPr/>
      </xdr:nvCxnSpPr>
      <xdr:spPr>
        <a:xfrm>
          <a:off x="2565400" y="5818414"/>
          <a:ext cx="78994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25400</xdr:rowOff>
    </xdr:from>
    <xdr:to>
      <xdr:col>10</xdr:col>
      <xdr:colOff>165100</xdr:colOff>
      <xdr:row>34</xdr:row>
      <xdr:rowOff>127000</xdr:rowOff>
    </xdr:to>
    <xdr:sp macro="" textlink="">
      <xdr:nvSpPr>
        <xdr:cNvPr id="81" name="楕円 80">
          <a:extLst>
            <a:ext uri="{FF2B5EF4-FFF2-40B4-BE49-F238E27FC236}">
              <a16:creationId xmlns:a16="http://schemas.microsoft.com/office/drawing/2014/main" id="{4C222B11-988E-4113-85C6-C2D25F5D1946}"/>
            </a:ext>
          </a:extLst>
        </xdr:cNvPr>
        <xdr:cNvSpPr/>
      </xdr:nvSpPr>
      <xdr:spPr>
        <a:xfrm>
          <a:off x="1739900" y="5725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76200</xdr:rowOff>
    </xdr:from>
    <xdr:to>
      <xdr:col>15</xdr:col>
      <xdr:colOff>50800</xdr:colOff>
      <xdr:row>34</xdr:row>
      <xdr:rowOff>118654</xdr:rowOff>
    </xdr:to>
    <xdr:cxnSp macro="">
      <xdr:nvCxnSpPr>
        <xdr:cNvPr id="82" name="直線コネクタ 81">
          <a:extLst>
            <a:ext uri="{FF2B5EF4-FFF2-40B4-BE49-F238E27FC236}">
              <a16:creationId xmlns:a16="http://schemas.microsoft.com/office/drawing/2014/main" id="{D49DF722-43E2-44A7-902E-47A293702ACC}"/>
            </a:ext>
          </a:extLst>
        </xdr:cNvPr>
        <xdr:cNvCxnSpPr/>
      </xdr:nvCxnSpPr>
      <xdr:spPr>
        <a:xfrm>
          <a:off x="1790700" y="5775960"/>
          <a:ext cx="7747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157661</xdr:rowOff>
    </xdr:from>
    <xdr:to>
      <xdr:col>6</xdr:col>
      <xdr:colOff>38100</xdr:colOff>
      <xdr:row>34</xdr:row>
      <xdr:rowOff>87811</xdr:rowOff>
    </xdr:to>
    <xdr:sp macro="" textlink="">
      <xdr:nvSpPr>
        <xdr:cNvPr id="83" name="楕円 82">
          <a:extLst>
            <a:ext uri="{FF2B5EF4-FFF2-40B4-BE49-F238E27FC236}">
              <a16:creationId xmlns:a16="http://schemas.microsoft.com/office/drawing/2014/main" id="{DBDBC400-FECB-43E4-BDC3-512DE9F2EA77}"/>
            </a:ext>
          </a:extLst>
        </xdr:cNvPr>
        <xdr:cNvSpPr/>
      </xdr:nvSpPr>
      <xdr:spPr>
        <a:xfrm>
          <a:off x="965200" y="568978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37011</xdr:rowOff>
    </xdr:from>
    <xdr:to>
      <xdr:col>10</xdr:col>
      <xdr:colOff>114300</xdr:colOff>
      <xdr:row>34</xdr:row>
      <xdr:rowOff>76200</xdr:rowOff>
    </xdr:to>
    <xdr:cxnSp macro="">
      <xdr:nvCxnSpPr>
        <xdr:cNvPr id="84" name="直線コネクタ 83">
          <a:extLst>
            <a:ext uri="{FF2B5EF4-FFF2-40B4-BE49-F238E27FC236}">
              <a16:creationId xmlns:a16="http://schemas.microsoft.com/office/drawing/2014/main" id="{7A106931-AA3B-4411-98A1-5A5373875EA7}"/>
            </a:ext>
          </a:extLst>
        </xdr:cNvPr>
        <xdr:cNvCxnSpPr/>
      </xdr:nvCxnSpPr>
      <xdr:spPr>
        <a:xfrm>
          <a:off x="1008380" y="5736771"/>
          <a:ext cx="78232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124658</xdr:rowOff>
    </xdr:from>
    <xdr:ext cx="405111" cy="259045"/>
    <xdr:sp macro="" textlink="">
      <xdr:nvSpPr>
        <xdr:cNvPr id="85" name="n_1aveValue【道路】&#10;有形固定資産減価償却率">
          <a:extLst>
            <a:ext uri="{FF2B5EF4-FFF2-40B4-BE49-F238E27FC236}">
              <a16:creationId xmlns:a16="http://schemas.microsoft.com/office/drawing/2014/main" id="{93FEBC77-BA15-45F1-8C6C-094ABB3CEADC}"/>
            </a:ext>
          </a:extLst>
        </xdr:cNvPr>
        <xdr:cNvSpPr txBox="1"/>
      </xdr:nvSpPr>
      <xdr:spPr>
        <a:xfrm>
          <a:off x="3170564" y="6159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75673</xdr:rowOff>
    </xdr:from>
    <xdr:ext cx="405111" cy="259045"/>
    <xdr:sp macro="" textlink="">
      <xdr:nvSpPr>
        <xdr:cNvPr id="86" name="n_2aveValue【道路】&#10;有形固定資産減価償却率">
          <a:extLst>
            <a:ext uri="{FF2B5EF4-FFF2-40B4-BE49-F238E27FC236}">
              <a16:creationId xmlns:a16="http://schemas.microsoft.com/office/drawing/2014/main" id="{493684B3-DA21-4BF8-807A-8D577287D194}"/>
            </a:ext>
          </a:extLst>
        </xdr:cNvPr>
        <xdr:cNvSpPr txBox="1"/>
      </xdr:nvSpPr>
      <xdr:spPr>
        <a:xfrm>
          <a:off x="2385704" y="6110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26687</xdr:rowOff>
    </xdr:from>
    <xdr:ext cx="405111" cy="259045"/>
    <xdr:sp macro="" textlink="">
      <xdr:nvSpPr>
        <xdr:cNvPr id="87" name="n_3aveValue【道路】&#10;有形固定資産減価償却率">
          <a:extLst>
            <a:ext uri="{FF2B5EF4-FFF2-40B4-BE49-F238E27FC236}">
              <a16:creationId xmlns:a16="http://schemas.microsoft.com/office/drawing/2014/main" id="{F8A9BDC7-EC46-433F-BF83-1FD897D59D36}"/>
            </a:ext>
          </a:extLst>
        </xdr:cNvPr>
        <xdr:cNvSpPr txBox="1"/>
      </xdr:nvSpPr>
      <xdr:spPr>
        <a:xfrm>
          <a:off x="1611004" y="6061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145885</xdr:rowOff>
    </xdr:from>
    <xdr:ext cx="405111" cy="259045"/>
    <xdr:sp macro="" textlink="">
      <xdr:nvSpPr>
        <xdr:cNvPr id="88" name="n_4aveValue【道路】&#10;有形固定資産減価償却率">
          <a:extLst>
            <a:ext uri="{FF2B5EF4-FFF2-40B4-BE49-F238E27FC236}">
              <a16:creationId xmlns:a16="http://schemas.microsoft.com/office/drawing/2014/main" id="{5E02F74B-2A2D-42AA-AC30-1D0FDA67B408}"/>
            </a:ext>
          </a:extLst>
        </xdr:cNvPr>
        <xdr:cNvSpPr txBox="1"/>
      </xdr:nvSpPr>
      <xdr:spPr>
        <a:xfrm>
          <a:off x="836304" y="6013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63517</xdr:rowOff>
    </xdr:from>
    <xdr:ext cx="405111" cy="259045"/>
    <xdr:sp macro="" textlink="">
      <xdr:nvSpPr>
        <xdr:cNvPr id="89" name="n_1mainValue【道路】&#10;有形固定資産減価償却率">
          <a:extLst>
            <a:ext uri="{FF2B5EF4-FFF2-40B4-BE49-F238E27FC236}">
              <a16:creationId xmlns:a16="http://schemas.microsoft.com/office/drawing/2014/main" id="{F1C42C07-B33C-4BE9-8B20-F6D68EB3F8F5}"/>
            </a:ext>
          </a:extLst>
        </xdr:cNvPr>
        <xdr:cNvSpPr txBox="1"/>
      </xdr:nvSpPr>
      <xdr:spPr>
        <a:xfrm>
          <a:off x="3170564" y="5595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14531</xdr:rowOff>
    </xdr:from>
    <xdr:ext cx="405111" cy="259045"/>
    <xdr:sp macro="" textlink="">
      <xdr:nvSpPr>
        <xdr:cNvPr id="90" name="n_2mainValue【道路】&#10;有形固定資産減価償却率">
          <a:extLst>
            <a:ext uri="{FF2B5EF4-FFF2-40B4-BE49-F238E27FC236}">
              <a16:creationId xmlns:a16="http://schemas.microsoft.com/office/drawing/2014/main" id="{FEE3006D-BF98-47F9-B2DF-60B0F637014D}"/>
            </a:ext>
          </a:extLst>
        </xdr:cNvPr>
        <xdr:cNvSpPr txBox="1"/>
      </xdr:nvSpPr>
      <xdr:spPr>
        <a:xfrm>
          <a:off x="2385704" y="5546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143527</xdr:rowOff>
    </xdr:from>
    <xdr:ext cx="405111" cy="259045"/>
    <xdr:sp macro="" textlink="">
      <xdr:nvSpPr>
        <xdr:cNvPr id="91" name="n_3mainValue【道路】&#10;有形固定資産減価償却率">
          <a:extLst>
            <a:ext uri="{FF2B5EF4-FFF2-40B4-BE49-F238E27FC236}">
              <a16:creationId xmlns:a16="http://schemas.microsoft.com/office/drawing/2014/main" id="{CA45B6C6-AADF-49C6-B6C3-1C135AF43519}"/>
            </a:ext>
          </a:extLst>
        </xdr:cNvPr>
        <xdr:cNvSpPr txBox="1"/>
      </xdr:nvSpPr>
      <xdr:spPr>
        <a:xfrm>
          <a:off x="1611004" y="550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104338</xdr:rowOff>
    </xdr:from>
    <xdr:ext cx="405111" cy="259045"/>
    <xdr:sp macro="" textlink="">
      <xdr:nvSpPr>
        <xdr:cNvPr id="92" name="n_4mainValue【道路】&#10;有形固定資産減価償却率">
          <a:extLst>
            <a:ext uri="{FF2B5EF4-FFF2-40B4-BE49-F238E27FC236}">
              <a16:creationId xmlns:a16="http://schemas.microsoft.com/office/drawing/2014/main" id="{729B9FB0-46D2-46AF-87DE-16ABF4DBD583}"/>
            </a:ext>
          </a:extLst>
        </xdr:cNvPr>
        <xdr:cNvSpPr txBox="1"/>
      </xdr:nvSpPr>
      <xdr:spPr>
        <a:xfrm>
          <a:off x="836304" y="54688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3" name="正方形/長方形 92">
          <a:extLst>
            <a:ext uri="{FF2B5EF4-FFF2-40B4-BE49-F238E27FC236}">
              <a16:creationId xmlns:a16="http://schemas.microsoft.com/office/drawing/2014/main" id="{42271660-8940-4067-9B91-FC001FDAB9B4}"/>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4" name="正方形/長方形 93">
          <a:extLst>
            <a:ext uri="{FF2B5EF4-FFF2-40B4-BE49-F238E27FC236}">
              <a16:creationId xmlns:a16="http://schemas.microsoft.com/office/drawing/2014/main" id="{4DC245C2-195F-4AB3-AA50-F0A140038FC0}"/>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5" name="正方形/長方形 94">
          <a:extLst>
            <a:ext uri="{FF2B5EF4-FFF2-40B4-BE49-F238E27FC236}">
              <a16:creationId xmlns:a16="http://schemas.microsoft.com/office/drawing/2014/main" id="{1CBD66D5-B962-4982-BCE7-10524C042BFF}"/>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6" name="正方形/長方形 95">
          <a:extLst>
            <a:ext uri="{FF2B5EF4-FFF2-40B4-BE49-F238E27FC236}">
              <a16:creationId xmlns:a16="http://schemas.microsoft.com/office/drawing/2014/main" id="{7300EABF-236B-4F5E-A3C4-6F43E7969620}"/>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7" name="正方形/長方形 96">
          <a:extLst>
            <a:ext uri="{FF2B5EF4-FFF2-40B4-BE49-F238E27FC236}">
              <a16:creationId xmlns:a16="http://schemas.microsoft.com/office/drawing/2014/main" id="{11800AB7-CDD2-4CAC-B168-9BE573EA8965}"/>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8" name="正方形/長方形 97">
          <a:extLst>
            <a:ext uri="{FF2B5EF4-FFF2-40B4-BE49-F238E27FC236}">
              <a16:creationId xmlns:a16="http://schemas.microsoft.com/office/drawing/2014/main" id="{3A9735F0-6E23-44EE-853F-C3DE8E2132D7}"/>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9" name="正方形/長方形 98">
          <a:extLst>
            <a:ext uri="{FF2B5EF4-FFF2-40B4-BE49-F238E27FC236}">
              <a16:creationId xmlns:a16="http://schemas.microsoft.com/office/drawing/2014/main" id="{62521133-E9EA-4366-B37C-077D6303AAAD}"/>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100" name="正方形/長方形 99">
          <a:extLst>
            <a:ext uri="{FF2B5EF4-FFF2-40B4-BE49-F238E27FC236}">
              <a16:creationId xmlns:a16="http://schemas.microsoft.com/office/drawing/2014/main" id="{62E466B6-FEE7-479F-9AD0-60300561BF61}"/>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1" name="テキスト ボックス 100">
          <a:extLst>
            <a:ext uri="{FF2B5EF4-FFF2-40B4-BE49-F238E27FC236}">
              <a16:creationId xmlns:a16="http://schemas.microsoft.com/office/drawing/2014/main" id="{39187B2F-4EE0-4F8A-A85E-2A1BC66F45E8}"/>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2" name="直線コネクタ 101">
          <a:extLst>
            <a:ext uri="{FF2B5EF4-FFF2-40B4-BE49-F238E27FC236}">
              <a16:creationId xmlns:a16="http://schemas.microsoft.com/office/drawing/2014/main" id="{A2B4638F-17EF-49EC-A9CB-424E5EB054A8}"/>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43</xdr:row>
      <xdr:rowOff>105427</xdr:rowOff>
    </xdr:from>
    <xdr:ext cx="467179" cy="259045"/>
    <xdr:sp macro="" textlink="">
      <xdr:nvSpPr>
        <xdr:cNvPr id="103" name="テキスト ボックス 102">
          <a:extLst>
            <a:ext uri="{FF2B5EF4-FFF2-40B4-BE49-F238E27FC236}">
              <a16:creationId xmlns:a16="http://schemas.microsoft.com/office/drawing/2014/main" id="{5C87092E-2FE2-4D23-A0A1-1D84FA428967}"/>
            </a:ext>
          </a:extLst>
        </xdr:cNvPr>
        <xdr:cNvSpPr txBox="1"/>
      </xdr:nvSpPr>
      <xdr:spPr>
        <a:xfrm>
          <a:off x="54053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42</xdr:row>
      <xdr:rowOff>92528</xdr:rowOff>
    </xdr:from>
    <xdr:to>
      <xdr:col>59</xdr:col>
      <xdr:colOff>50800</xdr:colOff>
      <xdr:row>42</xdr:row>
      <xdr:rowOff>92528</xdr:rowOff>
    </xdr:to>
    <xdr:cxnSp macro="">
      <xdr:nvCxnSpPr>
        <xdr:cNvPr id="104" name="直線コネクタ 103">
          <a:extLst>
            <a:ext uri="{FF2B5EF4-FFF2-40B4-BE49-F238E27FC236}">
              <a16:creationId xmlns:a16="http://schemas.microsoft.com/office/drawing/2014/main" id="{27848629-00AD-460F-BD0A-9D0F1065EC3F}"/>
            </a:ext>
          </a:extLst>
        </xdr:cNvPr>
        <xdr:cNvCxnSpPr/>
      </xdr:nvCxnSpPr>
      <xdr:spPr>
        <a:xfrm>
          <a:off x="5826760" y="713340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5" name="テキスト ボックス 104">
          <a:extLst>
            <a:ext uri="{FF2B5EF4-FFF2-40B4-BE49-F238E27FC236}">
              <a16:creationId xmlns:a16="http://schemas.microsoft.com/office/drawing/2014/main" id="{3973533C-AA7F-4499-B133-6282964A2DD3}"/>
            </a:ext>
          </a:extLst>
        </xdr:cNvPr>
        <xdr:cNvSpPr txBox="1"/>
      </xdr:nvSpPr>
      <xdr:spPr>
        <a:xfrm>
          <a:off x="54053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6" name="直線コネクタ 105">
          <a:extLst>
            <a:ext uri="{FF2B5EF4-FFF2-40B4-BE49-F238E27FC236}">
              <a16:creationId xmlns:a16="http://schemas.microsoft.com/office/drawing/2014/main" id="{EA9E916B-35D9-426F-B43B-E93B86AAA787}"/>
            </a:ext>
          </a:extLst>
        </xdr:cNvPr>
        <xdr:cNvCxnSpPr/>
      </xdr:nvCxnSpPr>
      <xdr:spPr>
        <a:xfrm>
          <a:off x="5826760" y="681445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7" name="テキスト ボックス 106">
          <a:extLst>
            <a:ext uri="{FF2B5EF4-FFF2-40B4-BE49-F238E27FC236}">
              <a16:creationId xmlns:a16="http://schemas.microsoft.com/office/drawing/2014/main" id="{A949CA0C-B5ED-4210-AC03-47D08DDD7B47}"/>
            </a:ext>
          </a:extLst>
        </xdr:cNvPr>
        <xdr:cNvSpPr txBox="1"/>
      </xdr:nvSpPr>
      <xdr:spPr>
        <a:xfrm>
          <a:off x="5405301" y="66760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8" name="直線コネクタ 107">
          <a:extLst>
            <a:ext uri="{FF2B5EF4-FFF2-40B4-BE49-F238E27FC236}">
              <a16:creationId xmlns:a16="http://schemas.microsoft.com/office/drawing/2014/main" id="{F7BDDB4D-1530-4A33-8E20-1FB12B9B95C7}"/>
            </a:ext>
          </a:extLst>
        </xdr:cNvPr>
        <xdr:cNvCxnSpPr/>
      </xdr:nvCxnSpPr>
      <xdr:spPr>
        <a:xfrm>
          <a:off x="5826760" y="649550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9" name="テキスト ボックス 108">
          <a:extLst>
            <a:ext uri="{FF2B5EF4-FFF2-40B4-BE49-F238E27FC236}">
              <a16:creationId xmlns:a16="http://schemas.microsoft.com/office/drawing/2014/main" id="{5767372D-D320-4DD4-8A9D-1FBF5E61DE6F}"/>
            </a:ext>
          </a:extLst>
        </xdr:cNvPr>
        <xdr:cNvSpPr txBox="1"/>
      </xdr:nvSpPr>
      <xdr:spPr>
        <a:xfrm>
          <a:off x="5405301" y="63570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10" name="直線コネクタ 109">
          <a:extLst>
            <a:ext uri="{FF2B5EF4-FFF2-40B4-BE49-F238E27FC236}">
              <a16:creationId xmlns:a16="http://schemas.microsoft.com/office/drawing/2014/main" id="{C635DF8F-2E4F-403F-9326-D8185487A9B9}"/>
            </a:ext>
          </a:extLst>
        </xdr:cNvPr>
        <xdr:cNvCxnSpPr/>
      </xdr:nvCxnSpPr>
      <xdr:spPr>
        <a:xfrm>
          <a:off x="5826760" y="617655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11" name="テキスト ボックス 110">
          <a:extLst>
            <a:ext uri="{FF2B5EF4-FFF2-40B4-BE49-F238E27FC236}">
              <a16:creationId xmlns:a16="http://schemas.microsoft.com/office/drawing/2014/main" id="{EFDDBB92-8B58-4B0B-9FAE-2A1471EA0F13}"/>
            </a:ext>
          </a:extLst>
        </xdr:cNvPr>
        <xdr:cNvSpPr txBox="1"/>
      </xdr:nvSpPr>
      <xdr:spPr>
        <a:xfrm>
          <a:off x="5364041" y="603814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2" name="直線コネクタ 111">
          <a:extLst>
            <a:ext uri="{FF2B5EF4-FFF2-40B4-BE49-F238E27FC236}">
              <a16:creationId xmlns:a16="http://schemas.microsoft.com/office/drawing/2014/main" id="{AD78C8E5-3480-4F6C-B4B6-E48E5586B74A}"/>
            </a:ext>
          </a:extLst>
        </xdr:cNvPr>
        <xdr:cNvCxnSpPr/>
      </xdr:nvCxnSpPr>
      <xdr:spPr>
        <a:xfrm>
          <a:off x="5826760" y="585760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3" name="テキスト ボックス 112">
          <a:extLst>
            <a:ext uri="{FF2B5EF4-FFF2-40B4-BE49-F238E27FC236}">
              <a16:creationId xmlns:a16="http://schemas.microsoft.com/office/drawing/2014/main" id="{DEE8042D-DF05-481A-B281-EB0555F1184F}"/>
            </a:ext>
          </a:extLst>
        </xdr:cNvPr>
        <xdr:cNvSpPr txBox="1"/>
      </xdr:nvSpPr>
      <xdr:spPr>
        <a:xfrm>
          <a:off x="5364041" y="571538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4" name="直線コネクタ 113">
          <a:extLst>
            <a:ext uri="{FF2B5EF4-FFF2-40B4-BE49-F238E27FC236}">
              <a16:creationId xmlns:a16="http://schemas.microsoft.com/office/drawing/2014/main" id="{0EBD6DBA-0FC3-4A92-BC35-E95DA7094D8B}"/>
            </a:ext>
          </a:extLst>
        </xdr:cNvPr>
        <xdr:cNvCxnSpPr/>
      </xdr:nvCxnSpPr>
      <xdr:spPr>
        <a:xfrm>
          <a:off x="5826760" y="553484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5" name="テキスト ボックス 114">
          <a:extLst>
            <a:ext uri="{FF2B5EF4-FFF2-40B4-BE49-F238E27FC236}">
              <a16:creationId xmlns:a16="http://schemas.microsoft.com/office/drawing/2014/main" id="{406124ED-6253-4710-96DE-1114DDC1ADBE}"/>
            </a:ext>
          </a:extLst>
        </xdr:cNvPr>
        <xdr:cNvSpPr txBox="1"/>
      </xdr:nvSpPr>
      <xdr:spPr>
        <a:xfrm>
          <a:off x="5364041" y="539642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6" name="直線コネクタ 115">
          <a:extLst>
            <a:ext uri="{FF2B5EF4-FFF2-40B4-BE49-F238E27FC236}">
              <a16:creationId xmlns:a16="http://schemas.microsoft.com/office/drawing/2014/main" id="{1DFF966C-6CC2-4158-9B30-85B0F1DA7C84}"/>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7" name="テキスト ボックス 116">
          <a:extLst>
            <a:ext uri="{FF2B5EF4-FFF2-40B4-BE49-F238E27FC236}">
              <a16:creationId xmlns:a16="http://schemas.microsoft.com/office/drawing/2014/main" id="{C01EA5FB-033D-42A9-AED8-CFD68DA395E0}"/>
            </a:ext>
          </a:extLst>
        </xdr:cNvPr>
        <xdr:cNvSpPr txBox="1"/>
      </xdr:nvSpPr>
      <xdr:spPr>
        <a:xfrm>
          <a:off x="5364041" y="5077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8" name="【道路】&#10;一人当たり延長グラフ枠">
          <a:extLst>
            <a:ext uri="{FF2B5EF4-FFF2-40B4-BE49-F238E27FC236}">
              <a16:creationId xmlns:a16="http://schemas.microsoft.com/office/drawing/2014/main" id="{99D53186-F98E-43B4-AEBD-4765FFA368C4}"/>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14913</xdr:rowOff>
    </xdr:from>
    <xdr:to>
      <xdr:col>54</xdr:col>
      <xdr:colOff>189865</xdr:colOff>
      <xdr:row>41</xdr:row>
      <xdr:rowOff>90460</xdr:rowOff>
    </xdr:to>
    <xdr:cxnSp macro="">
      <xdr:nvCxnSpPr>
        <xdr:cNvPr id="119" name="直線コネクタ 118">
          <a:extLst>
            <a:ext uri="{FF2B5EF4-FFF2-40B4-BE49-F238E27FC236}">
              <a16:creationId xmlns:a16="http://schemas.microsoft.com/office/drawing/2014/main" id="{C4F8EFC7-904C-4C00-8DA8-68374708EF53}"/>
            </a:ext>
          </a:extLst>
        </xdr:cNvPr>
        <xdr:cNvCxnSpPr/>
      </xdr:nvCxnSpPr>
      <xdr:spPr>
        <a:xfrm flipV="1">
          <a:off x="9219565" y="5547033"/>
          <a:ext cx="0" cy="1416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94287</xdr:rowOff>
    </xdr:from>
    <xdr:ext cx="469744" cy="259045"/>
    <xdr:sp macro="" textlink="">
      <xdr:nvSpPr>
        <xdr:cNvPr id="120" name="【道路】&#10;一人当たり延長最小値テキスト">
          <a:extLst>
            <a:ext uri="{FF2B5EF4-FFF2-40B4-BE49-F238E27FC236}">
              <a16:creationId xmlns:a16="http://schemas.microsoft.com/office/drawing/2014/main" id="{3D0FC2D3-6978-48B4-BF9D-5E70EDCFFE07}"/>
            </a:ext>
          </a:extLst>
        </xdr:cNvPr>
        <xdr:cNvSpPr txBox="1"/>
      </xdr:nvSpPr>
      <xdr:spPr>
        <a:xfrm>
          <a:off x="9258300" y="696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90460</xdr:rowOff>
    </xdr:from>
    <xdr:to>
      <xdr:col>55</xdr:col>
      <xdr:colOff>88900</xdr:colOff>
      <xdr:row>41</xdr:row>
      <xdr:rowOff>90460</xdr:rowOff>
    </xdr:to>
    <xdr:cxnSp macro="">
      <xdr:nvCxnSpPr>
        <xdr:cNvPr id="121" name="直線コネクタ 120">
          <a:extLst>
            <a:ext uri="{FF2B5EF4-FFF2-40B4-BE49-F238E27FC236}">
              <a16:creationId xmlns:a16="http://schemas.microsoft.com/office/drawing/2014/main" id="{669FC54A-D190-4E44-ADBD-F2A6AFC29210}"/>
            </a:ext>
          </a:extLst>
        </xdr:cNvPr>
        <xdr:cNvCxnSpPr/>
      </xdr:nvCxnSpPr>
      <xdr:spPr>
        <a:xfrm>
          <a:off x="9154160" y="69637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133040</xdr:rowOff>
    </xdr:from>
    <xdr:ext cx="534377" cy="259045"/>
    <xdr:sp macro="" textlink="">
      <xdr:nvSpPr>
        <xdr:cNvPr id="122" name="【道路】&#10;一人当たり延長最大値テキスト">
          <a:extLst>
            <a:ext uri="{FF2B5EF4-FFF2-40B4-BE49-F238E27FC236}">
              <a16:creationId xmlns:a16="http://schemas.microsoft.com/office/drawing/2014/main" id="{9ABB154D-1DD1-4B94-B305-D94C9E22896B}"/>
            </a:ext>
          </a:extLst>
        </xdr:cNvPr>
        <xdr:cNvSpPr txBox="1"/>
      </xdr:nvSpPr>
      <xdr:spPr>
        <a:xfrm>
          <a:off x="9258300" y="5329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14913</xdr:rowOff>
    </xdr:from>
    <xdr:to>
      <xdr:col>55</xdr:col>
      <xdr:colOff>88900</xdr:colOff>
      <xdr:row>33</xdr:row>
      <xdr:rowOff>14913</xdr:rowOff>
    </xdr:to>
    <xdr:cxnSp macro="">
      <xdr:nvCxnSpPr>
        <xdr:cNvPr id="123" name="直線コネクタ 122">
          <a:extLst>
            <a:ext uri="{FF2B5EF4-FFF2-40B4-BE49-F238E27FC236}">
              <a16:creationId xmlns:a16="http://schemas.microsoft.com/office/drawing/2014/main" id="{B8BD4DD5-C506-49E1-8F0F-FF42FE6E76DD}"/>
            </a:ext>
          </a:extLst>
        </xdr:cNvPr>
        <xdr:cNvCxnSpPr/>
      </xdr:nvCxnSpPr>
      <xdr:spPr>
        <a:xfrm>
          <a:off x="9154160" y="55470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36</xdr:row>
      <xdr:rowOff>120776</xdr:rowOff>
    </xdr:from>
    <xdr:ext cx="534377" cy="259045"/>
    <xdr:sp macro="" textlink="">
      <xdr:nvSpPr>
        <xdr:cNvPr id="124" name="【道路】&#10;一人当たり延長平均値テキスト">
          <a:extLst>
            <a:ext uri="{FF2B5EF4-FFF2-40B4-BE49-F238E27FC236}">
              <a16:creationId xmlns:a16="http://schemas.microsoft.com/office/drawing/2014/main" id="{A0F41A2D-251D-45B1-9E71-4CCE2E768547}"/>
            </a:ext>
          </a:extLst>
        </xdr:cNvPr>
        <xdr:cNvSpPr txBox="1"/>
      </xdr:nvSpPr>
      <xdr:spPr>
        <a:xfrm>
          <a:off x="9258300" y="61558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97899</xdr:rowOff>
    </xdr:from>
    <xdr:to>
      <xdr:col>55</xdr:col>
      <xdr:colOff>50800</xdr:colOff>
      <xdr:row>38</xdr:row>
      <xdr:rowOff>28049</xdr:rowOff>
    </xdr:to>
    <xdr:sp macro="" textlink="">
      <xdr:nvSpPr>
        <xdr:cNvPr id="125" name="フローチャート: 判断 124">
          <a:extLst>
            <a:ext uri="{FF2B5EF4-FFF2-40B4-BE49-F238E27FC236}">
              <a16:creationId xmlns:a16="http://schemas.microsoft.com/office/drawing/2014/main" id="{6C72422D-5C99-4606-96C9-DD44A17B5463}"/>
            </a:ext>
          </a:extLst>
        </xdr:cNvPr>
        <xdr:cNvSpPr/>
      </xdr:nvSpPr>
      <xdr:spPr>
        <a:xfrm>
          <a:off x="9192260" y="630057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128705</xdr:rowOff>
    </xdr:from>
    <xdr:to>
      <xdr:col>50</xdr:col>
      <xdr:colOff>165100</xdr:colOff>
      <xdr:row>38</xdr:row>
      <xdr:rowOff>58855</xdr:rowOff>
    </xdr:to>
    <xdr:sp macro="" textlink="">
      <xdr:nvSpPr>
        <xdr:cNvPr id="126" name="フローチャート: 判断 125">
          <a:extLst>
            <a:ext uri="{FF2B5EF4-FFF2-40B4-BE49-F238E27FC236}">
              <a16:creationId xmlns:a16="http://schemas.microsoft.com/office/drawing/2014/main" id="{3E485218-E3D7-4C33-AB21-CDF69D164A87}"/>
            </a:ext>
          </a:extLst>
        </xdr:cNvPr>
        <xdr:cNvSpPr/>
      </xdr:nvSpPr>
      <xdr:spPr>
        <a:xfrm>
          <a:off x="8445500" y="63313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140027</xdr:rowOff>
    </xdr:from>
    <xdr:to>
      <xdr:col>46</xdr:col>
      <xdr:colOff>38100</xdr:colOff>
      <xdr:row>38</xdr:row>
      <xdr:rowOff>70177</xdr:rowOff>
    </xdr:to>
    <xdr:sp macro="" textlink="">
      <xdr:nvSpPr>
        <xdr:cNvPr id="127" name="フローチャート: 判断 126">
          <a:extLst>
            <a:ext uri="{FF2B5EF4-FFF2-40B4-BE49-F238E27FC236}">
              <a16:creationId xmlns:a16="http://schemas.microsoft.com/office/drawing/2014/main" id="{65335E0E-87A4-439C-86F0-0C45F5FBE60E}"/>
            </a:ext>
          </a:extLst>
        </xdr:cNvPr>
        <xdr:cNvSpPr/>
      </xdr:nvSpPr>
      <xdr:spPr>
        <a:xfrm>
          <a:off x="7670800" y="634270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150259</xdr:rowOff>
    </xdr:from>
    <xdr:to>
      <xdr:col>41</xdr:col>
      <xdr:colOff>101600</xdr:colOff>
      <xdr:row>38</xdr:row>
      <xdr:rowOff>80409</xdr:rowOff>
    </xdr:to>
    <xdr:sp macro="" textlink="">
      <xdr:nvSpPr>
        <xdr:cNvPr id="128" name="フローチャート: 判断 127">
          <a:extLst>
            <a:ext uri="{FF2B5EF4-FFF2-40B4-BE49-F238E27FC236}">
              <a16:creationId xmlns:a16="http://schemas.microsoft.com/office/drawing/2014/main" id="{B3100A2B-4A00-4267-9031-C4C4A4BA7547}"/>
            </a:ext>
          </a:extLst>
        </xdr:cNvPr>
        <xdr:cNvSpPr/>
      </xdr:nvSpPr>
      <xdr:spPr>
        <a:xfrm>
          <a:off x="6873240" y="63529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83638</xdr:rowOff>
    </xdr:from>
    <xdr:to>
      <xdr:col>36</xdr:col>
      <xdr:colOff>165100</xdr:colOff>
      <xdr:row>39</xdr:row>
      <xdr:rowOff>13788</xdr:rowOff>
    </xdr:to>
    <xdr:sp macro="" textlink="">
      <xdr:nvSpPr>
        <xdr:cNvPr id="129" name="フローチャート: 判断 128">
          <a:extLst>
            <a:ext uri="{FF2B5EF4-FFF2-40B4-BE49-F238E27FC236}">
              <a16:creationId xmlns:a16="http://schemas.microsoft.com/office/drawing/2014/main" id="{83E01825-C5F7-4DB8-9AA6-C44B26CBC059}"/>
            </a:ext>
          </a:extLst>
        </xdr:cNvPr>
        <xdr:cNvSpPr/>
      </xdr:nvSpPr>
      <xdr:spPr>
        <a:xfrm>
          <a:off x="6098540" y="64539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FB2C7AEF-1338-4570-BFF8-FBD99EA61C4B}"/>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18B83E8E-23DB-4092-9364-02F01860B612}"/>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E067E58F-312B-45FF-B82A-11CB7D032529}"/>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3" name="テキスト ボックス 132">
          <a:extLst>
            <a:ext uri="{FF2B5EF4-FFF2-40B4-BE49-F238E27FC236}">
              <a16:creationId xmlns:a16="http://schemas.microsoft.com/office/drawing/2014/main" id="{68D76F6E-DCCF-4700-B73F-29533F1F77D6}"/>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4" name="テキスト ボックス 133">
          <a:extLst>
            <a:ext uri="{FF2B5EF4-FFF2-40B4-BE49-F238E27FC236}">
              <a16:creationId xmlns:a16="http://schemas.microsoft.com/office/drawing/2014/main" id="{330C6C78-092E-4573-8E0A-453852A8F8A0}"/>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69487</xdr:rowOff>
    </xdr:from>
    <xdr:to>
      <xdr:col>55</xdr:col>
      <xdr:colOff>50800</xdr:colOff>
      <xdr:row>39</xdr:row>
      <xdr:rowOff>171087</xdr:rowOff>
    </xdr:to>
    <xdr:sp macro="" textlink="">
      <xdr:nvSpPr>
        <xdr:cNvPr id="135" name="楕円 134">
          <a:extLst>
            <a:ext uri="{FF2B5EF4-FFF2-40B4-BE49-F238E27FC236}">
              <a16:creationId xmlns:a16="http://schemas.microsoft.com/office/drawing/2014/main" id="{BBE99D36-9814-4DFF-88DF-FED19EC0EE33}"/>
            </a:ext>
          </a:extLst>
        </xdr:cNvPr>
        <xdr:cNvSpPr/>
      </xdr:nvSpPr>
      <xdr:spPr>
        <a:xfrm>
          <a:off x="9192260" y="660744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47914</xdr:rowOff>
    </xdr:from>
    <xdr:ext cx="469744" cy="259045"/>
    <xdr:sp macro="" textlink="">
      <xdr:nvSpPr>
        <xdr:cNvPr id="136" name="【道路】&#10;一人当たり延長該当値テキスト">
          <a:extLst>
            <a:ext uri="{FF2B5EF4-FFF2-40B4-BE49-F238E27FC236}">
              <a16:creationId xmlns:a16="http://schemas.microsoft.com/office/drawing/2014/main" id="{67D24BEF-2850-41F6-90ED-3C0575F23CCA}"/>
            </a:ext>
          </a:extLst>
        </xdr:cNvPr>
        <xdr:cNvSpPr txBox="1"/>
      </xdr:nvSpPr>
      <xdr:spPr>
        <a:xfrm>
          <a:off x="9258300" y="6585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75474</xdr:rowOff>
    </xdr:from>
    <xdr:to>
      <xdr:col>50</xdr:col>
      <xdr:colOff>165100</xdr:colOff>
      <xdr:row>40</xdr:row>
      <xdr:rowOff>5624</xdr:rowOff>
    </xdr:to>
    <xdr:sp macro="" textlink="">
      <xdr:nvSpPr>
        <xdr:cNvPr id="137" name="楕円 136">
          <a:extLst>
            <a:ext uri="{FF2B5EF4-FFF2-40B4-BE49-F238E27FC236}">
              <a16:creationId xmlns:a16="http://schemas.microsoft.com/office/drawing/2014/main" id="{B1E2BDA0-993A-4C04-A79A-93B575236895}"/>
            </a:ext>
          </a:extLst>
        </xdr:cNvPr>
        <xdr:cNvSpPr/>
      </xdr:nvSpPr>
      <xdr:spPr>
        <a:xfrm>
          <a:off x="8445500" y="661343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120287</xdr:rowOff>
    </xdr:from>
    <xdr:to>
      <xdr:col>55</xdr:col>
      <xdr:colOff>0</xdr:colOff>
      <xdr:row>39</xdr:row>
      <xdr:rowOff>126274</xdr:rowOff>
    </xdr:to>
    <xdr:cxnSp macro="">
      <xdr:nvCxnSpPr>
        <xdr:cNvPr id="138" name="直線コネクタ 137">
          <a:extLst>
            <a:ext uri="{FF2B5EF4-FFF2-40B4-BE49-F238E27FC236}">
              <a16:creationId xmlns:a16="http://schemas.microsoft.com/office/drawing/2014/main" id="{DB2E7719-1EC2-4141-B1BF-8EC5BB82273A}"/>
            </a:ext>
          </a:extLst>
        </xdr:cNvPr>
        <xdr:cNvCxnSpPr/>
      </xdr:nvCxnSpPr>
      <xdr:spPr>
        <a:xfrm flipV="1">
          <a:off x="8496300" y="6658247"/>
          <a:ext cx="723900" cy="5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85816</xdr:rowOff>
    </xdr:from>
    <xdr:to>
      <xdr:col>46</xdr:col>
      <xdr:colOff>38100</xdr:colOff>
      <xdr:row>40</xdr:row>
      <xdr:rowOff>15966</xdr:rowOff>
    </xdr:to>
    <xdr:sp macro="" textlink="">
      <xdr:nvSpPr>
        <xdr:cNvPr id="139" name="楕円 138">
          <a:extLst>
            <a:ext uri="{FF2B5EF4-FFF2-40B4-BE49-F238E27FC236}">
              <a16:creationId xmlns:a16="http://schemas.microsoft.com/office/drawing/2014/main" id="{568D6A16-CB9A-453A-B964-CC8E9ECE42A3}"/>
            </a:ext>
          </a:extLst>
        </xdr:cNvPr>
        <xdr:cNvSpPr/>
      </xdr:nvSpPr>
      <xdr:spPr>
        <a:xfrm>
          <a:off x="7670800" y="662377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126274</xdr:rowOff>
    </xdr:from>
    <xdr:to>
      <xdr:col>50</xdr:col>
      <xdr:colOff>114300</xdr:colOff>
      <xdr:row>39</xdr:row>
      <xdr:rowOff>136616</xdr:rowOff>
    </xdr:to>
    <xdr:cxnSp macro="">
      <xdr:nvCxnSpPr>
        <xdr:cNvPr id="140" name="直線コネクタ 139">
          <a:extLst>
            <a:ext uri="{FF2B5EF4-FFF2-40B4-BE49-F238E27FC236}">
              <a16:creationId xmlns:a16="http://schemas.microsoft.com/office/drawing/2014/main" id="{9597F646-97D9-469C-A85D-DFF44158E030}"/>
            </a:ext>
          </a:extLst>
        </xdr:cNvPr>
        <xdr:cNvCxnSpPr/>
      </xdr:nvCxnSpPr>
      <xdr:spPr>
        <a:xfrm flipV="1">
          <a:off x="7713980" y="6664234"/>
          <a:ext cx="782320" cy="10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91041</xdr:rowOff>
    </xdr:from>
    <xdr:to>
      <xdr:col>41</xdr:col>
      <xdr:colOff>101600</xdr:colOff>
      <xdr:row>40</xdr:row>
      <xdr:rowOff>21191</xdr:rowOff>
    </xdr:to>
    <xdr:sp macro="" textlink="">
      <xdr:nvSpPr>
        <xdr:cNvPr id="141" name="楕円 140">
          <a:extLst>
            <a:ext uri="{FF2B5EF4-FFF2-40B4-BE49-F238E27FC236}">
              <a16:creationId xmlns:a16="http://schemas.microsoft.com/office/drawing/2014/main" id="{FFD6999F-637C-49AA-B036-5BDBEB75DE47}"/>
            </a:ext>
          </a:extLst>
        </xdr:cNvPr>
        <xdr:cNvSpPr/>
      </xdr:nvSpPr>
      <xdr:spPr>
        <a:xfrm>
          <a:off x="6873240" y="662900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136616</xdr:rowOff>
    </xdr:from>
    <xdr:to>
      <xdr:col>45</xdr:col>
      <xdr:colOff>177800</xdr:colOff>
      <xdr:row>39</xdr:row>
      <xdr:rowOff>141841</xdr:rowOff>
    </xdr:to>
    <xdr:cxnSp macro="">
      <xdr:nvCxnSpPr>
        <xdr:cNvPr id="142" name="直線コネクタ 141">
          <a:extLst>
            <a:ext uri="{FF2B5EF4-FFF2-40B4-BE49-F238E27FC236}">
              <a16:creationId xmlns:a16="http://schemas.microsoft.com/office/drawing/2014/main" id="{221B819A-0FAF-4BB7-9DD4-76DBD3658A3F}"/>
            </a:ext>
          </a:extLst>
        </xdr:cNvPr>
        <xdr:cNvCxnSpPr/>
      </xdr:nvCxnSpPr>
      <xdr:spPr>
        <a:xfrm flipV="1">
          <a:off x="6924040" y="6674576"/>
          <a:ext cx="789940" cy="5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97463</xdr:rowOff>
    </xdr:from>
    <xdr:to>
      <xdr:col>36</xdr:col>
      <xdr:colOff>165100</xdr:colOff>
      <xdr:row>40</xdr:row>
      <xdr:rowOff>27613</xdr:rowOff>
    </xdr:to>
    <xdr:sp macro="" textlink="">
      <xdr:nvSpPr>
        <xdr:cNvPr id="143" name="楕円 142">
          <a:extLst>
            <a:ext uri="{FF2B5EF4-FFF2-40B4-BE49-F238E27FC236}">
              <a16:creationId xmlns:a16="http://schemas.microsoft.com/office/drawing/2014/main" id="{3D767097-B7A8-47DC-8246-2D7144792C4C}"/>
            </a:ext>
          </a:extLst>
        </xdr:cNvPr>
        <xdr:cNvSpPr/>
      </xdr:nvSpPr>
      <xdr:spPr>
        <a:xfrm>
          <a:off x="6098540" y="663542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141841</xdr:rowOff>
    </xdr:from>
    <xdr:to>
      <xdr:col>41</xdr:col>
      <xdr:colOff>50800</xdr:colOff>
      <xdr:row>39</xdr:row>
      <xdr:rowOff>148263</xdr:rowOff>
    </xdr:to>
    <xdr:cxnSp macro="">
      <xdr:nvCxnSpPr>
        <xdr:cNvPr id="144" name="直線コネクタ 143">
          <a:extLst>
            <a:ext uri="{FF2B5EF4-FFF2-40B4-BE49-F238E27FC236}">
              <a16:creationId xmlns:a16="http://schemas.microsoft.com/office/drawing/2014/main" id="{9A7CA4D4-B153-422B-BDC8-0BE1C8C7219C}"/>
            </a:ext>
          </a:extLst>
        </xdr:cNvPr>
        <xdr:cNvCxnSpPr/>
      </xdr:nvCxnSpPr>
      <xdr:spPr>
        <a:xfrm flipV="1">
          <a:off x="6149340" y="6679801"/>
          <a:ext cx="774700" cy="6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36</xdr:row>
      <xdr:rowOff>75382</xdr:rowOff>
    </xdr:from>
    <xdr:ext cx="534377" cy="259045"/>
    <xdr:sp macro="" textlink="">
      <xdr:nvSpPr>
        <xdr:cNvPr id="145" name="n_1aveValue【道路】&#10;一人当たり延長">
          <a:extLst>
            <a:ext uri="{FF2B5EF4-FFF2-40B4-BE49-F238E27FC236}">
              <a16:creationId xmlns:a16="http://schemas.microsoft.com/office/drawing/2014/main" id="{DDD64D0E-2A8B-4746-8D11-807B88CDA5E9}"/>
            </a:ext>
          </a:extLst>
        </xdr:cNvPr>
        <xdr:cNvSpPr txBox="1"/>
      </xdr:nvSpPr>
      <xdr:spPr>
        <a:xfrm>
          <a:off x="8239271" y="6110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86704</xdr:rowOff>
    </xdr:from>
    <xdr:ext cx="469744" cy="259045"/>
    <xdr:sp macro="" textlink="">
      <xdr:nvSpPr>
        <xdr:cNvPr id="146" name="n_2aveValue【道路】&#10;一人当たり延長">
          <a:extLst>
            <a:ext uri="{FF2B5EF4-FFF2-40B4-BE49-F238E27FC236}">
              <a16:creationId xmlns:a16="http://schemas.microsoft.com/office/drawing/2014/main" id="{F3B6EDE1-45A8-4A32-8EAF-8C288F5C1E07}"/>
            </a:ext>
          </a:extLst>
        </xdr:cNvPr>
        <xdr:cNvSpPr txBox="1"/>
      </xdr:nvSpPr>
      <xdr:spPr>
        <a:xfrm>
          <a:off x="7509587" y="6121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96936</xdr:rowOff>
    </xdr:from>
    <xdr:ext cx="469744" cy="259045"/>
    <xdr:sp macro="" textlink="">
      <xdr:nvSpPr>
        <xdr:cNvPr id="147" name="n_3aveValue【道路】&#10;一人当たり延長">
          <a:extLst>
            <a:ext uri="{FF2B5EF4-FFF2-40B4-BE49-F238E27FC236}">
              <a16:creationId xmlns:a16="http://schemas.microsoft.com/office/drawing/2014/main" id="{740F034B-1D5F-414E-B29B-3F6B0FBBDC49}"/>
            </a:ext>
          </a:extLst>
        </xdr:cNvPr>
        <xdr:cNvSpPr txBox="1"/>
      </xdr:nvSpPr>
      <xdr:spPr>
        <a:xfrm>
          <a:off x="6712027" y="6131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30316</xdr:rowOff>
    </xdr:from>
    <xdr:ext cx="469744" cy="259045"/>
    <xdr:sp macro="" textlink="">
      <xdr:nvSpPr>
        <xdr:cNvPr id="148" name="n_4aveValue【道路】&#10;一人当たり延長">
          <a:extLst>
            <a:ext uri="{FF2B5EF4-FFF2-40B4-BE49-F238E27FC236}">
              <a16:creationId xmlns:a16="http://schemas.microsoft.com/office/drawing/2014/main" id="{B6EFBC22-97AA-46A8-878F-EF23C9AC9920}"/>
            </a:ext>
          </a:extLst>
        </xdr:cNvPr>
        <xdr:cNvSpPr txBox="1"/>
      </xdr:nvSpPr>
      <xdr:spPr>
        <a:xfrm>
          <a:off x="5937327" y="6232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168201</xdr:rowOff>
    </xdr:from>
    <xdr:ext cx="469744" cy="259045"/>
    <xdr:sp macro="" textlink="">
      <xdr:nvSpPr>
        <xdr:cNvPr id="149" name="n_1mainValue【道路】&#10;一人当たり延長">
          <a:extLst>
            <a:ext uri="{FF2B5EF4-FFF2-40B4-BE49-F238E27FC236}">
              <a16:creationId xmlns:a16="http://schemas.microsoft.com/office/drawing/2014/main" id="{F08E7DD4-03ED-452E-ADE9-1350B12F3BD8}"/>
            </a:ext>
          </a:extLst>
        </xdr:cNvPr>
        <xdr:cNvSpPr txBox="1"/>
      </xdr:nvSpPr>
      <xdr:spPr>
        <a:xfrm>
          <a:off x="8271587" y="6706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7093</xdr:rowOff>
    </xdr:from>
    <xdr:ext cx="469744" cy="259045"/>
    <xdr:sp macro="" textlink="">
      <xdr:nvSpPr>
        <xdr:cNvPr id="150" name="n_2mainValue【道路】&#10;一人当たり延長">
          <a:extLst>
            <a:ext uri="{FF2B5EF4-FFF2-40B4-BE49-F238E27FC236}">
              <a16:creationId xmlns:a16="http://schemas.microsoft.com/office/drawing/2014/main" id="{697F0EBD-D875-4EAB-A85F-FE3BD657A1E9}"/>
            </a:ext>
          </a:extLst>
        </xdr:cNvPr>
        <xdr:cNvSpPr txBox="1"/>
      </xdr:nvSpPr>
      <xdr:spPr>
        <a:xfrm>
          <a:off x="7509587" y="6712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12318</xdr:rowOff>
    </xdr:from>
    <xdr:ext cx="469744" cy="259045"/>
    <xdr:sp macro="" textlink="">
      <xdr:nvSpPr>
        <xdr:cNvPr id="151" name="n_3mainValue【道路】&#10;一人当たり延長">
          <a:extLst>
            <a:ext uri="{FF2B5EF4-FFF2-40B4-BE49-F238E27FC236}">
              <a16:creationId xmlns:a16="http://schemas.microsoft.com/office/drawing/2014/main" id="{06A7E139-ED2B-4246-A0A1-2CACF1DDAD74}"/>
            </a:ext>
          </a:extLst>
        </xdr:cNvPr>
        <xdr:cNvSpPr txBox="1"/>
      </xdr:nvSpPr>
      <xdr:spPr>
        <a:xfrm>
          <a:off x="6712027" y="6717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18740</xdr:rowOff>
    </xdr:from>
    <xdr:ext cx="469744" cy="259045"/>
    <xdr:sp macro="" textlink="">
      <xdr:nvSpPr>
        <xdr:cNvPr id="152" name="n_4mainValue【道路】&#10;一人当たり延長">
          <a:extLst>
            <a:ext uri="{FF2B5EF4-FFF2-40B4-BE49-F238E27FC236}">
              <a16:creationId xmlns:a16="http://schemas.microsoft.com/office/drawing/2014/main" id="{E2DAB260-DCEF-4658-9C3C-A17535CB2D9C}"/>
            </a:ext>
          </a:extLst>
        </xdr:cNvPr>
        <xdr:cNvSpPr txBox="1"/>
      </xdr:nvSpPr>
      <xdr:spPr>
        <a:xfrm>
          <a:off x="5937327" y="6724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3" name="正方形/長方形 152">
          <a:extLst>
            <a:ext uri="{FF2B5EF4-FFF2-40B4-BE49-F238E27FC236}">
              <a16:creationId xmlns:a16="http://schemas.microsoft.com/office/drawing/2014/main" id="{5CAF908A-2904-490A-9C46-68963416CF88}"/>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4" name="正方形/長方形 153">
          <a:extLst>
            <a:ext uri="{FF2B5EF4-FFF2-40B4-BE49-F238E27FC236}">
              <a16:creationId xmlns:a16="http://schemas.microsoft.com/office/drawing/2014/main" id="{DCC13BF8-69F3-491A-8703-EA0B8560DA43}"/>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5" name="正方形/長方形 154">
          <a:extLst>
            <a:ext uri="{FF2B5EF4-FFF2-40B4-BE49-F238E27FC236}">
              <a16:creationId xmlns:a16="http://schemas.microsoft.com/office/drawing/2014/main" id="{AE41FA88-CC50-4735-811B-BC20BAD1B47E}"/>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6" name="正方形/長方形 155">
          <a:extLst>
            <a:ext uri="{FF2B5EF4-FFF2-40B4-BE49-F238E27FC236}">
              <a16:creationId xmlns:a16="http://schemas.microsoft.com/office/drawing/2014/main" id="{C07EC7E3-7EBB-43E7-BD46-9FFA3E084610}"/>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7" name="正方形/長方形 156">
          <a:extLst>
            <a:ext uri="{FF2B5EF4-FFF2-40B4-BE49-F238E27FC236}">
              <a16:creationId xmlns:a16="http://schemas.microsoft.com/office/drawing/2014/main" id="{A6B9F8E4-FF2C-42AB-A367-5105EE69C8CB}"/>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8" name="正方形/長方形 157">
          <a:extLst>
            <a:ext uri="{FF2B5EF4-FFF2-40B4-BE49-F238E27FC236}">
              <a16:creationId xmlns:a16="http://schemas.microsoft.com/office/drawing/2014/main" id="{5309E670-B756-469F-9A80-F907B8667EF6}"/>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9" name="正方形/長方形 158">
          <a:extLst>
            <a:ext uri="{FF2B5EF4-FFF2-40B4-BE49-F238E27FC236}">
              <a16:creationId xmlns:a16="http://schemas.microsoft.com/office/drawing/2014/main" id="{12E82862-6870-40B3-BA94-BC82D03BB9CC}"/>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60" name="正方形/長方形 159">
          <a:extLst>
            <a:ext uri="{FF2B5EF4-FFF2-40B4-BE49-F238E27FC236}">
              <a16:creationId xmlns:a16="http://schemas.microsoft.com/office/drawing/2014/main" id="{EB079A49-17EC-4F60-9E78-3DD018B5D7D7}"/>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61" name="テキスト ボックス 160">
          <a:extLst>
            <a:ext uri="{FF2B5EF4-FFF2-40B4-BE49-F238E27FC236}">
              <a16:creationId xmlns:a16="http://schemas.microsoft.com/office/drawing/2014/main" id="{FEF88807-1118-47A6-8EFB-D1CB02F3ED22}"/>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2" name="直線コネクタ 161">
          <a:extLst>
            <a:ext uri="{FF2B5EF4-FFF2-40B4-BE49-F238E27FC236}">
              <a16:creationId xmlns:a16="http://schemas.microsoft.com/office/drawing/2014/main" id="{A2C5CEE3-70C1-45DF-A126-E9327DA5D874}"/>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63" name="テキスト ボックス 162">
          <a:extLst>
            <a:ext uri="{FF2B5EF4-FFF2-40B4-BE49-F238E27FC236}">
              <a16:creationId xmlns:a16="http://schemas.microsoft.com/office/drawing/2014/main" id="{E78ACD3F-53FF-4C54-9BCD-5FEF11D3A21D}"/>
            </a:ext>
          </a:extLst>
        </xdr:cNvPr>
        <xdr:cNvSpPr txBox="1"/>
      </xdr:nvSpPr>
      <xdr:spPr>
        <a:xfrm>
          <a:off x="336081" y="11040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64" name="直線コネクタ 163">
          <a:extLst>
            <a:ext uri="{FF2B5EF4-FFF2-40B4-BE49-F238E27FC236}">
              <a16:creationId xmlns:a16="http://schemas.microsoft.com/office/drawing/2014/main" id="{EA7547A4-1C47-43A2-8E12-3B9C7A731F74}"/>
            </a:ext>
          </a:extLst>
        </xdr:cNvPr>
        <xdr:cNvCxnSpPr/>
      </xdr:nvCxnSpPr>
      <xdr:spPr>
        <a:xfrm>
          <a:off x="67056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29227</xdr:rowOff>
    </xdr:from>
    <xdr:ext cx="403059" cy="259045"/>
    <xdr:sp macro="" textlink="">
      <xdr:nvSpPr>
        <xdr:cNvPr id="165" name="テキスト ボックス 164">
          <a:extLst>
            <a:ext uri="{FF2B5EF4-FFF2-40B4-BE49-F238E27FC236}">
              <a16:creationId xmlns:a16="http://schemas.microsoft.com/office/drawing/2014/main" id="{31F7788D-2184-4ED7-ADBE-C2BCB5FE1041}"/>
            </a:ext>
          </a:extLst>
        </xdr:cNvPr>
        <xdr:cNvSpPr txBox="1"/>
      </xdr:nvSpPr>
      <xdr:spPr>
        <a:xfrm>
          <a:off x="336081" y="10590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6" name="直線コネクタ 165">
          <a:extLst>
            <a:ext uri="{FF2B5EF4-FFF2-40B4-BE49-F238E27FC236}">
              <a16:creationId xmlns:a16="http://schemas.microsoft.com/office/drawing/2014/main" id="{D9DFA8F6-145F-4DA0-AC2C-6C7309FD1871}"/>
            </a:ext>
          </a:extLst>
        </xdr:cNvPr>
        <xdr:cNvCxnSpPr/>
      </xdr:nvCxnSpPr>
      <xdr:spPr>
        <a:xfrm>
          <a:off x="67056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7" name="テキスト ボックス 166">
          <a:extLst>
            <a:ext uri="{FF2B5EF4-FFF2-40B4-BE49-F238E27FC236}">
              <a16:creationId xmlns:a16="http://schemas.microsoft.com/office/drawing/2014/main" id="{766C9D05-7D54-4798-AC0A-F13A4F1A420F}"/>
            </a:ext>
          </a:extLst>
        </xdr:cNvPr>
        <xdr:cNvSpPr txBox="1"/>
      </xdr:nvSpPr>
      <xdr:spPr>
        <a:xfrm>
          <a:off x="33608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8" name="直線コネクタ 167">
          <a:extLst>
            <a:ext uri="{FF2B5EF4-FFF2-40B4-BE49-F238E27FC236}">
              <a16:creationId xmlns:a16="http://schemas.microsoft.com/office/drawing/2014/main" id="{9A67B4FA-706C-48C2-9427-4E3584D71785}"/>
            </a:ext>
          </a:extLst>
        </xdr:cNvPr>
        <xdr:cNvCxnSpPr/>
      </xdr:nvCxnSpPr>
      <xdr:spPr>
        <a:xfrm>
          <a:off x="67056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9" name="テキスト ボックス 168">
          <a:extLst>
            <a:ext uri="{FF2B5EF4-FFF2-40B4-BE49-F238E27FC236}">
              <a16:creationId xmlns:a16="http://schemas.microsoft.com/office/drawing/2014/main" id="{538B7600-4E98-4908-9995-06102DF7E189}"/>
            </a:ext>
          </a:extLst>
        </xdr:cNvPr>
        <xdr:cNvSpPr txBox="1"/>
      </xdr:nvSpPr>
      <xdr:spPr>
        <a:xfrm>
          <a:off x="336081" y="96990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70" name="直線コネクタ 169">
          <a:extLst>
            <a:ext uri="{FF2B5EF4-FFF2-40B4-BE49-F238E27FC236}">
              <a16:creationId xmlns:a16="http://schemas.microsoft.com/office/drawing/2014/main" id="{D982D4E8-C020-4EFF-BDF0-4A6BD2F0644B}"/>
            </a:ext>
          </a:extLst>
        </xdr:cNvPr>
        <xdr:cNvCxnSpPr/>
      </xdr:nvCxnSpPr>
      <xdr:spPr>
        <a:xfrm>
          <a:off x="67056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71" name="テキスト ボックス 170">
          <a:extLst>
            <a:ext uri="{FF2B5EF4-FFF2-40B4-BE49-F238E27FC236}">
              <a16:creationId xmlns:a16="http://schemas.microsoft.com/office/drawing/2014/main" id="{A3D99037-2F8B-4759-A3BB-CE92F57F0E1E}"/>
            </a:ext>
          </a:extLst>
        </xdr:cNvPr>
        <xdr:cNvSpPr txBox="1"/>
      </xdr:nvSpPr>
      <xdr:spPr>
        <a:xfrm>
          <a:off x="336081" y="9249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A449281B-2703-451E-B2BB-0DB4F26C05C7}"/>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73" name="テキスト ボックス 172">
          <a:extLst>
            <a:ext uri="{FF2B5EF4-FFF2-40B4-BE49-F238E27FC236}">
              <a16:creationId xmlns:a16="http://schemas.microsoft.com/office/drawing/2014/main" id="{523956BC-17F9-45FD-B01C-5A0BFCE624F7}"/>
            </a:ext>
          </a:extLst>
        </xdr:cNvPr>
        <xdr:cNvSpPr txBox="1"/>
      </xdr:nvSpPr>
      <xdr:spPr>
        <a:xfrm>
          <a:off x="33608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A7914224-C3C7-4F8D-944B-D75B39415BA6}"/>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162306</xdr:rowOff>
    </xdr:from>
    <xdr:to>
      <xdr:col>24</xdr:col>
      <xdr:colOff>62865</xdr:colOff>
      <xdr:row>64</xdr:row>
      <xdr:rowOff>18288</xdr:rowOff>
    </xdr:to>
    <xdr:cxnSp macro="">
      <xdr:nvCxnSpPr>
        <xdr:cNvPr id="175" name="直線コネクタ 174">
          <a:extLst>
            <a:ext uri="{FF2B5EF4-FFF2-40B4-BE49-F238E27FC236}">
              <a16:creationId xmlns:a16="http://schemas.microsoft.com/office/drawing/2014/main" id="{0AA6E066-4C71-45EE-850C-26CF1144514F}"/>
            </a:ext>
          </a:extLst>
        </xdr:cNvPr>
        <xdr:cNvCxnSpPr/>
      </xdr:nvCxnSpPr>
      <xdr:spPr>
        <a:xfrm flipV="1">
          <a:off x="4086225" y="9382506"/>
          <a:ext cx="0" cy="13647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22115</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F0E97B32-7731-4744-BC64-E8DD5D6D3548}"/>
            </a:ext>
          </a:extLst>
        </xdr:cNvPr>
        <xdr:cNvSpPr txBox="1"/>
      </xdr:nvSpPr>
      <xdr:spPr>
        <a:xfrm>
          <a:off x="4124960" y="10751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18288</xdr:rowOff>
    </xdr:from>
    <xdr:to>
      <xdr:col>24</xdr:col>
      <xdr:colOff>152400</xdr:colOff>
      <xdr:row>64</xdr:row>
      <xdr:rowOff>18288</xdr:rowOff>
    </xdr:to>
    <xdr:cxnSp macro="">
      <xdr:nvCxnSpPr>
        <xdr:cNvPr id="177" name="直線コネクタ 176">
          <a:extLst>
            <a:ext uri="{FF2B5EF4-FFF2-40B4-BE49-F238E27FC236}">
              <a16:creationId xmlns:a16="http://schemas.microsoft.com/office/drawing/2014/main" id="{79C6BA6B-C534-4B73-8ECA-7E6C87732048}"/>
            </a:ext>
          </a:extLst>
        </xdr:cNvPr>
        <xdr:cNvCxnSpPr/>
      </xdr:nvCxnSpPr>
      <xdr:spPr>
        <a:xfrm>
          <a:off x="4020820" y="107472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108983</xdr:rowOff>
    </xdr:from>
    <xdr:ext cx="405111" cy="259045"/>
    <xdr:sp macro="" textlink="">
      <xdr:nvSpPr>
        <xdr:cNvPr id="178" name="【橋りょう・トンネル】&#10;有形固定資産減価償却率最大値テキスト">
          <a:extLst>
            <a:ext uri="{FF2B5EF4-FFF2-40B4-BE49-F238E27FC236}">
              <a16:creationId xmlns:a16="http://schemas.microsoft.com/office/drawing/2014/main" id="{7428192C-4C0F-42BD-8D72-7EEAC31AF8C1}"/>
            </a:ext>
          </a:extLst>
        </xdr:cNvPr>
        <xdr:cNvSpPr txBox="1"/>
      </xdr:nvSpPr>
      <xdr:spPr>
        <a:xfrm>
          <a:off x="4124960" y="9161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162306</xdr:rowOff>
    </xdr:from>
    <xdr:to>
      <xdr:col>24</xdr:col>
      <xdr:colOff>152400</xdr:colOff>
      <xdr:row>55</xdr:row>
      <xdr:rowOff>162306</xdr:rowOff>
    </xdr:to>
    <xdr:cxnSp macro="">
      <xdr:nvCxnSpPr>
        <xdr:cNvPr id="179" name="直線コネクタ 178">
          <a:extLst>
            <a:ext uri="{FF2B5EF4-FFF2-40B4-BE49-F238E27FC236}">
              <a16:creationId xmlns:a16="http://schemas.microsoft.com/office/drawing/2014/main" id="{BA094E1F-CFF3-4477-AD7B-DC30D6CB3125}"/>
            </a:ext>
          </a:extLst>
        </xdr:cNvPr>
        <xdr:cNvCxnSpPr/>
      </xdr:nvCxnSpPr>
      <xdr:spPr>
        <a:xfrm>
          <a:off x="4020820" y="93825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40657</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51E5AD12-58A1-456F-BFA1-F9EC8FD48B63}"/>
            </a:ext>
          </a:extLst>
        </xdr:cNvPr>
        <xdr:cNvSpPr txBox="1"/>
      </xdr:nvSpPr>
      <xdr:spPr>
        <a:xfrm>
          <a:off x="4124960" y="99314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17780</xdr:rowOff>
    </xdr:from>
    <xdr:to>
      <xdr:col>24</xdr:col>
      <xdr:colOff>114300</xdr:colOff>
      <xdr:row>60</xdr:row>
      <xdr:rowOff>119380</xdr:rowOff>
    </xdr:to>
    <xdr:sp macro="" textlink="">
      <xdr:nvSpPr>
        <xdr:cNvPr id="181" name="フローチャート: 判断 180">
          <a:extLst>
            <a:ext uri="{FF2B5EF4-FFF2-40B4-BE49-F238E27FC236}">
              <a16:creationId xmlns:a16="http://schemas.microsoft.com/office/drawing/2014/main" id="{342A94B6-3300-4497-A814-280E254F763A}"/>
            </a:ext>
          </a:extLst>
        </xdr:cNvPr>
        <xdr:cNvSpPr/>
      </xdr:nvSpPr>
      <xdr:spPr>
        <a:xfrm>
          <a:off x="4036060" y="1007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157226</xdr:rowOff>
    </xdr:from>
    <xdr:to>
      <xdr:col>20</xdr:col>
      <xdr:colOff>38100</xdr:colOff>
      <xdr:row>60</xdr:row>
      <xdr:rowOff>87376</xdr:rowOff>
    </xdr:to>
    <xdr:sp macro="" textlink="">
      <xdr:nvSpPr>
        <xdr:cNvPr id="182" name="フローチャート: 判断 181">
          <a:extLst>
            <a:ext uri="{FF2B5EF4-FFF2-40B4-BE49-F238E27FC236}">
              <a16:creationId xmlns:a16="http://schemas.microsoft.com/office/drawing/2014/main" id="{7499E25A-01B9-4CC2-8D0D-54C84F20B81D}"/>
            </a:ext>
          </a:extLst>
        </xdr:cNvPr>
        <xdr:cNvSpPr/>
      </xdr:nvSpPr>
      <xdr:spPr>
        <a:xfrm>
          <a:off x="3312160" y="1004798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111506</xdr:rowOff>
    </xdr:from>
    <xdr:to>
      <xdr:col>15</xdr:col>
      <xdr:colOff>101600</xdr:colOff>
      <xdr:row>60</xdr:row>
      <xdr:rowOff>41656</xdr:rowOff>
    </xdr:to>
    <xdr:sp macro="" textlink="">
      <xdr:nvSpPr>
        <xdr:cNvPr id="183" name="フローチャート: 判断 182">
          <a:extLst>
            <a:ext uri="{FF2B5EF4-FFF2-40B4-BE49-F238E27FC236}">
              <a16:creationId xmlns:a16="http://schemas.microsoft.com/office/drawing/2014/main" id="{4FC807FB-D4AE-4503-87A9-830C4D3A5320}"/>
            </a:ext>
          </a:extLst>
        </xdr:cNvPr>
        <xdr:cNvSpPr/>
      </xdr:nvSpPr>
      <xdr:spPr>
        <a:xfrm>
          <a:off x="2514600" y="1000226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56642</xdr:rowOff>
    </xdr:from>
    <xdr:to>
      <xdr:col>10</xdr:col>
      <xdr:colOff>165100</xdr:colOff>
      <xdr:row>59</xdr:row>
      <xdr:rowOff>158242</xdr:rowOff>
    </xdr:to>
    <xdr:sp macro="" textlink="">
      <xdr:nvSpPr>
        <xdr:cNvPr id="184" name="フローチャート: 判断 183">
          <a:extLst>
            <a:ext uri="{FF2B5EF4-FFF2-40B4-BE49-F238E27FC236}">
              <a16:creationId xmlns:a16="http://schemas.microsoft.com/office/drawing/2014/main" id="{DE4E6F32-0964-475D-AB1F-7C10FBA2C656}"/>
            </a:ext>
          </a:extLst>
        </xdr:cNvPr>
        <xdr:cNvSpPr/>
      </xdr:nvSpPr>
      <xdr:spPr>
        <a:xfrm>
          <a:off x="1739900" y="9947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159512</xdr:rowOff>
    </xdr:from>
    <xdr:to>
      <xdr:col>6</xdr:col>
      <xdr:colOff>38100</xdr:colOff>
      <xdr:row>59</xdr:row>
      <xdr:rowOff>89662</xdr:rowOff>
    </xdr:to>
    <xdr:sp macro="" textlink="">
      <xdr:nvSpPr>
        <xdr:cNvPr id="185" name="フローチャート: 判断 184">
          <a:extLst>
            <a:ext uri="{FF2B5EF4-FFF2-40B4-BE49-F238E27FC236}">
              <a16:creationId xmlns:a16="http://schemas.microsoft.com/office/drawing/2014/main" id="{2130FF4D-45D7-4C4C-B889-99CC24149D9D}"/>
            </a:ext>
          </a:extLst>
        </xdr:cNvPr>
        <xdr:cNvSpPr/>
      </xdr:nvSpPr>
      <xdr:spPr>
        <a:xfrm>
          <a:off x="965200" y="988263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A9473484-BF00-4B3D-8568-13280C581184}"/>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CC50DFBA-67A9-41EE-8CEC-A55F89C49C96}"/>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8F85E786-DA3C-4476-8D8B-836AD6A47425}"/>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8618D4D8-BB7D-48F4-805C-618EDD25F6E8}"/>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E5507F5D-4C90-4550-A00C-201C62F736BF}"/>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97790</xdr:rowOff>
    </xdr:from>
    <xdr:to>
      <xdr:col>24</xdr:col>
      <xdr:colOff>114300</xdr:colOff>
      <xdr:row>62</xdr:row>
      <xdr:rowOff>27940</xdr:rowOff>
    </xdr:to>
    <xdr:sp macro="" textlink="">
      <xdr:nvSpPr>
        <xdr:cNvPr id="191" name="楕円 190">
          <a:extLst>
            <a:ext uri="{FF2B5EF4-FFF2-40B4-BE49-F238E27FC236}">
              <a16:creationId xmlns:a16="http://schemas.microsoft.com/office/drawing/2014/main" id="{1E86607E-011C-4719-A572-7305244BB08B}"/>
            </a:ext>
          </a:extLst>
        </xdr:cNvPr>
        <xdr:cNvSpPr/>
      </xdr:nvSpPr>
      <xdr:spPr>
        <a:xfrm>
          <a:off x="4036060" y="103238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76217</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5D5E1722-8561-482C-9ABF-ED7BDEBCB9AC}"/>
            </a:ext>
          </a:extLst>
        </xdr:cNvPr>
        <xdr:cNvSpPr txBox="1"/>
      </xdr:nvSpPr>
      <xdr:spPr>
        <a:xfrm>
          <a:off x="4124960" y="1030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61214</xdr:rowOff>
    </xdr:from>
    <xdr:to>
      <xdr:col>20</xdr:col>
      <xdr:colOff>38100</xdr:colOff>
      <xdr:row>61</xdr:row>
      <xdr:rowOff>162814</xdr:rowOff>
    </xdr:to>
    <xdr:sp macro="" textlink="">
      <xdr:nvSpPr>
        <xdr:cNvPr id="193" name="楕円 192">
          <a:extLst>
            <a:ext uri="{FF2B5EF4-FFF2-40B4-BE49-F238E27FC236}">
              <a16:creationId xmlns:a16="http://schemas.microsoft.com/office/drawing/2014/main" id="{7D371EC3-0778-45B5-BF7E-6F236139BC6B}"/>
            </a:ext>
          </a:extLst>
        </xdr:cNvPr>
        <xdr:cNvSpPr/>
      </xdr:nvSpPr>
      <xdr:spPr>
        <a:xfrm>
          <a:off x="3312160" y="1028725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112014</xdr:rowOff>
    </xdr:from>
    <xdr:to>
      <xdr:col>24</xdr:col>
      <xdr:colOff>63500</xdr:colOff>
      <xdr:row>61</xdr:row>
      <xdr:rowOff>148590</xdr:rowOff>
    </xdr:to>
    <xdr:cxnSp macro="">
      <xdr:nvCxnSpPr>
        <xdr:cNvPr id="194" name="直線コネクタ 193">
          <a:extLst>
            <a:ext uri="{FF2B5EF4-FFF2-40B4-BE49-F238E27FC236}">
              <a16:creationId xmlns:a16="http://schemas.microsoft.com/office/drawing/2014/main" id="{9F3BD7E7-C765-4A0F-B519-E2C9AC7C2DCD}"/>
            </a:ext>
          </a:extLst>
        </xdr:cNvPr>
        <xdr:cNvCxnSpPr/>
      </xdr:nvCxnSpPr>
      <xdr:spPr>
        <a:xfrm>
          <a:off x="3355340" y="10338054"/>
          <a:ext cx="73152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24638</xdr:rowOff>
    </xdr:from>
    <xdr:to>
      <xdr:col>15</xdr:col>
      <xdr:colOff>101600</xdr:colOff>
      <xdr:row>61</xdr:row>
      <xdr:rowOff>126238</xdr:rowOff>
    </xdr:to>
    <xdr:sp macro="" textlink="">
      <xdr:nvSpPr>
        <xdr:cNvPr id="195" name="楕円 194">
          <a:extLst>
            <a:ext uri="{FF2B5EF4-FFF2-40B4-BE49-F238E27FC236}">
              <a16:creationId xmlns:a16="http://schemas.microsoft.com/office/drawing/2014/main" id="{4A0422AF-A286-4296-81DC-3ACD4119D301}"/>
            </a:ext>
          </a:extLst>
        </xdr:cNvPr>
        <xdr:cNvSpPr/>
      </xdr:nvSpPr>
      <xdr:spPr>
        <a:xfrm>
          <a:off x="2514600" y="10250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75438</xdr:rowOff>
    </xdr:from>
    <xdr:to>
      <xdr:col>19</xdr:col>
      <xdr:colOff>177800</xdr:colOff>
      <xdr:row>61</xdr:row>
      <xdr:rowOff>112014</xdr:rowOff>
    </xdr:to>
    <xdr:cxnSp macro="">
      <xdr:nvCxnSpPr>
        <xdr:cNvPr id="196" name="直線コネクタ 195">
          <a:extLst>
            <a:ext uri="{FF2B5EF4-FFF2-40B4-BE49-F238E27FC236}">
              <a16:creationId xmlns:a16="http://schemas.microsoft.com/office/drawing/2014/main" id="{14C0AB3E-A880-43E6-802D-EE6531903FBF}"/>
            </a:ext>
          </a:extLst>
        </xdr:cNvPr>
        <xdr:cNvCxnSpPr/>
      </xdr:nvCxnSpPr>
      <xdr:spPr>
        <a:xfrm>
          <a:off x="2565400" y="10301478"/>
          <a:ext cx="78994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61214</xdr:rowOff>
    </xdr:from>
    <xdr:to>
      <xdr:col>10</xdr:col>
      <xdr:colOff>165100</xdr:colOff>
      <xdr:row>61</xdr:row>
      <xdr:rowOff>162814</xdr:rowOff>
    </xdr:to>
    <xdr:sp macro="" textlink="">
      <xdr:nvSpPr>
        <xdr:cNvPr id="197" name="楕円 196">
          <a:extLst>
            <a:ext uri="{FF2B5EF4-FFF2-40B4-BE49-F238E27FC236}">
              <a16:creationId xmlns:a16="http://schemas.microsoft.com/office/drawing/2014/main" id="{A8B7772A-6369-4D3C-B141-0E1861B55E2F}"/>
            </a:ext>
          </a:extLst>
        </xdr:cNvPr>
        <xdr:cNvSpPr/>
      </xdr:nvSpPr>
      <xdr:spPr>
        <a:xfrm>
          <a:off x="1739900" y="10287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75438</xdr:rowOff>
    </xdr:from>
    <xdr:to>
      <xdr:col>15</xdr:col>
      <xdr:colOff>50800</xdr:colOff>
      <xdr:row>61</xdr:row>
      <xdr:rowOff>112014</xdr:rowOff>
    </xdr:to>
    <xdr:cxnSp macro="">
      <xdr:nvCxnSpPr>
        <xdr:cNvPr id="198" name="直線コネクタ 197">
          <a:extLst>
            <a:ext uri="{FF2B5EF4-FFF2-40B4-BE49-F238E27FC236}">
              <a16:creationId xmlns:a16="http://schemas.microsoft.com/office/drawing/2014/main" id="{F2AC1BD3-FA7A-4FD8-BBA1-2CF825B232E8}"/>
            </a:ext>
          </a:extLst>
        </xdr:cNvPr>
        <xdr:cNvCxnSpPr/>
      </xdr:nvCxnSpPr>
      <xdr:spPr>
        <a:xfrm flipV="1">
          <a:off x="1790700" y="10301478"/>
          <a:ext cx="7747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20066</xdr:rowOff>
    </xdr:from>
    <xdr:to>
      <xdr:col>6</xdr:col>
      <xdr:colOff>38100</xdr:colOff>
      <xdr:row>61</xdr:row>
      <xdr:rowOff>121666</xdr:rowOff>
    </xdr:to>
    <xdr:sp macro="" textlink="">
      <xdr:nvSpPr>
        <xdr:cNvPr id="199" name="楕円 198">
          <a:extLst>
            <a:ext uri="{FF2B5EF4-FFF2-40B4-BE49-F238E27FC236}">
              <a16:creationId xmlns:a16="http://schemas.microsoft.com/office/drawing/2014/main" id="{4BD9E0A9-5A35-4AB6-A890-B537D3BEEF43}"/>
            </a:ext>
          </a:extLst>
        </xdr:cNvPr>
        <xdr:cNvSpPr/>
      </xdr:nvSpPr>
      <xdr:spPr>
        <a:xfrm>
          <a:off x="965200" y="1024610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70866</xdr:rowOff>
    </xdr:from>
    <xdr:to>
      <xdr:col>10</xdr:col>
      <xdr:colOff>114300</xdr:colOff>
      <xdr:row>61</xdr:row>
      <xdr:rowOff>112014</xdr:rowOff>
    </xdr:to>
    <xdr:cxnSp macro="">
      <xdr:nvCxnSpPr>
        <xdr:cNvPr id="200" name="直線コネクタ 199">
          <a:extLst>
            <a:ext uri="{FF2B5EF4-FFF2-40B4-BE49-F238E27FC236}">
              <a16:creationId xmlns:a16="http://schemas.microsoft.com/office/drawing/2014/main" id="{29884C58-E9D2-4881-8F19-95D1B2B848CE}"/>
            </a:ext>
          </a:extLst>
        </xdr:cNvPr>
        <xdr:cNvCxnSpPr/>
      </xdr:nvCxnSpPr>
      <xdr:spPr>
        <a:xfrm>
          <a:off x="1008380" y="10296906"/>
          <a:ext cx="78232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103903</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5EBA0EC7-502D-4A9A-B3F3-55D6A1D2E6F7}"/>
            </a:ext>
          </a:extLst>
        </xdr:cNvPr>
        <xdr:cNvSpPr txBox="1"/>
      </xdr:nvSpPr>
      <xdr:spPr>
        <a:xfrm>
          <a:off x="3170564" y="9827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58183</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7CFFFD6B-EE1E-4529-B079-A2EB18603757}"/>
            </a:ext>
          </a:extLst>
        </xdr:cNvPr>
        <xdr:cNvSpPr txBox="1"/>
      </xdr:nvSpPr>
      <xdr:spPr>
        <a:xfrm>
          <a:off x="2385704" y="9781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3319</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0C961DF6-7ECC-4359-A579-A9B64108FB80}"/>
            </a:ext>
          </a:extLst>
        </xdr:cNvPr>
        <xdr:cNvSpPr txBox="1"/>
      </xdr:nvSpPr>
      <xdr:spPr>
        <a:xfrm>
          <a:off x="1611004" y="97264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106189</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C2616DA8-54A8-46E3-AD2A-E250DD375819}"/>
            </a:ext>
          </a:extLst>
        </xdr:cNvPr>
        <xdr:cNvSpPr txBox="1"/>
      </xdr:nvSpPr>
      <xdr:spPr>
        <a:xfrm>
          <a:off x="836304" y="9661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153941</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F19314A4-316E-49D4-9C44-6AAB015E4083}"/>
            </a:ext>
          </a:extLst>
        </xdr:cNvPr>
        <xdr:cNvSpPr txBox="1"/>
      </xdr:nvSpPr>
      <xdr:spPr>
        <a:xfrm>
          <a:off x="3170564" y="10379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117365</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C97711F8-21E7-475F-8CD3-232C5580958A}"/>
            </a:ext>
          </a:extLst>
        </xdr:cNvPr>
        <xdr:cNvSpPr txBox="1"/>
      </xdr:nvSpPr>
      <xdr:spPr>
        <a:xfrm>
          <a:off x="2385704" y="10343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153941</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CFA67D14-3871-45A5-91FD-03E55CE42EB0}"/>
            </a:ext>
          </a:extLst>
        </xdr:cNvPr>
        <xdr:cNvSpPr txBox="1"/>
      </xdr:nvSpPr>
      <xdr:spPr>
        <a:xfrm>
          <a:off x="1611004" y="10379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112793</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7339BA59-113E-41C4-9351-C089E89EC08F}"/>
            </a:ext>
          </a:extLst>
        </xdr:cNvPr>
        <xdr:cNvSpPr txBox="1"/>
      </xdr:nvSpPr>
      <xdr:spPr>
        <a:xfrm>
          <a:off x="836304" y="10338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1B0FF686-9F15-487D-AE29-CD57E58DA395}"/>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E7064A64-0989-4C2F-930F-3EFAB913E459}"/>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37BD5151-9BB2-434B-A8BF-E1BE4EAC6C1D}"/>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09907D8A-8031-4B1E-97C4-C17A29602FEA}"/>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DD07CB09-1E76-4C6B-98A9-23D331AF95E2}"/>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27539E12-9839-44AC-88AD-F8201DBF0FA6}"/>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F728E4E2-31C4-41CA-AED4-DC9F7139A49F}"/>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BF1F6354-3B76-4A23-9D15-B6B0FF80DEB1}"/>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0972BE43-6E5D-4935-A508-BD51815C9EF3}"/>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AB6B989C-0519-4439-8FDF-46BEA5B416BB}"/>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9" name="直線コネクタ 218">
          <a:extLst>
            <a:ext uri="{FF2B5EF4-FFF2-40B4-BE49-F238E27FC236}">
              <a16:creationId xmlns:a16="http://schemas.microsoft.com/office/drawing/2014/main" id="{AAFB8513-1582-4383-AC66-95D6EC96B424}"/>
            </a:ext>
          </a:extLst>
        </xdr:cNvPr>
        <xdr:cNvCxnSpPr/>
      </xdr:nvCxnSpPr>
      <xdr:spPr>
        <a:xfrm>
          <a:off x="5826760" y="1085958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20" name="テキスト ボックス 219">
          <a:extLst>
            <a:ext uri="{FF2B5EF4-FFF2-40B4-BE49-F238E27FC236}">
              <a16:creationId xmlns:a16="http://schemas.microsoft.com/office/drawing/2014/main" id="{64808167-251D-480C-B985-0E93401CB985}"/>
            </a:ext>
          </a:extLst>
        </xdr:cNvPr>
        <xdr:cNvSpPr txBox="1"/>
      </xdr:nvSpPr>
      <xdr:spPr>
        <a:xfrm>
          <a:off x="5600834" y="1072117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21" name="直線コネクタ 220">
          <a:extLst>
            <a:ext uri="{FF2B5EF4-FFF2-40B4-BE49-F238E27FC236}">
              <a16:creationId xmlns:a16="http://schemas.microsoft.com/office/drawing/2014/main" id="{5AAC9662-67D4-4FA4-B735-8700232BBF83}"/>
            </a:ext>
          </a:extLst>
        </xdr:cNvPr>
        <xdr:cNvCxnSpPr/>
      </xdr:nvCxnSpPr>
      <xdr:spPr>
        <a:xfrm>
          <a:off x="5826760" y="1054063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22" name="テキスト ボックス 221">
          <a:extLst>
            <a:ext uri="{FF2B5EF4-FFF2-40B4-BE49-F238E27FC236}">
              <a16:creationId xmlns:a16="http://schemas.microsoft.com/office/drawing/2014/main" id="{9F3C4749-56F3-4725-8376-9C59D8612074}"/>
            </a:ext>
          </a:extLst>
        </xdr:cNvPr>
        <xdr:cNvSpPr txBox="1"/>
      </xdr:nvSpPr>
      <xdr:spPr>
        <a:xfrm>
          <a:off x="5299921" y="1039841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3" name="直線コネクタ 222">
          <a:extLst>
            <a:ext uri="{FF2B5EF4-FFF2-40B4-BE49-F238E27FC236}">
              <a16:creationId xmlns:a16="http://schemas.microsoft.com/office/drawing/2014/main" id="{6181FE9D-022E-4BEB-966B-E02E1B7D2DD5}"/>
            </a:ext>
          </a:extLst>
        </xdr:cNvPr>
        <xdr:cNvCxnSpPr/>
      </xdr:nvCxnSpPr>
      <xdr:spPr>
        <a:xfrm>
          <a:off x="5826760" y="102216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4" name="テキスト ボックス 223">
          <a:extLst>
            <a:ext uri="{FF2B5EF4-FFF2-40B4-BE49-F238E27FC236}">
              <a16:creationId xmlns:a16="http://schemas.microsoft.com/office/drawing/2014/main" id="{1CAC777F-3DE0-4627-8712-3E6CB45595B5}"/>
            </a:ext>
          </a:extLst>
        </xdr:cNvPr>
        <xdr:cNvSpPr txBox="1"/>
      </xdr:nvSpPr>
      <xdr:spPr>
        <a:xfrm>
          <a:off x="5299921" y="100794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5" name="直線コネクタ 224">
          <a:extLst>
            <a:ext uri="{FF2B5EF4-FFF2-40B4-BE49-F238E27FC236}">
              <a16:creationId xmlns:a16="http://schemas.microsoft.com/office/drawing/2014/main" id="{E2CD38A1-F4D8-4A44-9FBC-65B93CBBB75D}"/>
            </a:ext>
          </a:extLst>
        </xdr:cNvPr>
        <xdr:cNvCxnSpPr/>
      </xdr:nvCxnSpPr>
      <xdr:spPr>
        <a:xfrm>
          <a:off x="5826760" y="989892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6" name="テキスト ボックス 225">
          <a:extLst>
            <a:ext uri="{FF2B5EF4-FFF2-40B4-BE49-F238E27FC236}">
              <a16:creationId xmlns:a16="http://schemas.microsoft.com/office/drawing/2014/main" id="{2E1AD5AC-23D3-4342-93B1-3134511E69E1}"/>
            </a:ext>
          </a:extLst>
        </xdr:cNvPr>
        <xdr:cNvSpPr txBox="1"/>
      </xdr:nvSpPr>
      <xdr:spPr>
        <a:xfrm>
          <a:off x="5299921" y="976051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7" name="直線コネクタ 226">
          <a:extLst>
            <a:ext uri="{FF2B5EF4-FFF2-40B4-BE49-F238E27FC236}">
              <a16:creationId xmlns:a16="http://schemas.microsoft.com/office/drawing/2014/main" id="{3FE647CB-D9E6-4F07-BCDC-100E705856B1}"/>
            </a:ext>
          </a:extLst>
        </xdr:cNvPr>
        <xdr:cNvCxnSpPr/>
      </xdr:nvCxnSpPr>
      <xdr:spPr>
        <a:xfrm>
          <a:off x="5826760" y="957997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28" name="テキスト ボックス 227">
          <a:extLst>
            <a:ext uri="{FF2B5EF4-FFF2-40B4-BE49-F238E27FC236}">
              <a16:creationId xmlns:a16="http://schemas.microsoft.com/office/drawing/2014/main" id="{73C3967C-FF75-4B33-A737-6862046FB1E4}"/>
            </a:ext>
          </a:extLst>
        </xdr:cNvPr>
        <xdr:cNvSpPr txBox="1"/>
      </xdr:nvSpPr>
      <xdr:spPr>
        <a:xfrm>
          <a:off x="5299921" y="944156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9" name="直線コネクタ 228">
          <a:extLst>
            <a:ext uri="{FF2B5EF4-FFF2-40B4-BE49-F238E27FC236}">
              <a16:creationId xmlns:a16="http://schemas.microsoft.com/office/drawing/2014/main" id="{59F92E45-E0C7-43DD-BE2B-C266B6E48EC9}"/>
            </a:ext>
          </a:extLst>
        </xdr:cNvPr>
        <xdr:cNvCxnSpPr/>
      </xdr:nvCxnSpPr>
      <xdr:spPr>
        <a:xfrm>
          <a:off x="5826760" y="926102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70049</xdr:rowOff>
    </xdr:from>
    <xdr:ext cx="595419" cy="259045"/>
    <xdr:sp macro="" textlink="">
      <xdr:nvSpPr>
        <xdr:cNvPr id="230" name="テキスト ボックス 229">
          <a:extLst>
            <a:ext uri="{FF2B5EF4-FFF2-40B4-BE49-F238E27FC236}">
              <a16:creationId xmlns:a16="http://schemas.microsoft.com/office/drawing/2014/main" id="{584C499C-7A2F-42DC-A9D5-EC15FD9F526A}"/>
            </a:ext>
          </a:extLst>
        </xdr:cNvPr>
        <xdr:cNvSpPr txBox="1"/>
      </xdr:nvSpPr>
      <xdr:spPr>
        <a:xfrm>
          <a:off x="5299921" y="912260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1" name="直線コネクタ 230">
          <a:extLst>
            <a:ext uri="{FF2B5EF4-FFF2-40B4-BE49-F238E27FC236}">
              <a16:creationId xmlns:a16="http://schemas.microsoft.com/office/drawing/2014/main" id="{EBEC35CD-AC9F-41ED-96C2-437BA7BB97C0}"/>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32" name="テキスト ボックス 231">
          <a:extLst>
            <a:ext uri="{FF2B5EF4-FFF2-40B4-BE49-F238E27FC236}">
              <a16:creationId xmlns:a16="http://schemas.microsoft.com/office/drawing/2014/main" id="{75A242C4-5973-493C-BB21-2386DA17E859}"/>
            </a:ext>
          </a:extLst>
        </xdr:cNvPr>
        <xdr:cNvSpPr txBox="1"/>
      </xdr:nvSpPr>
      <xdr:spPr>
        <a:xfrm>
          <a:off x="5299921" y="8803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3" name="【橋りょう・トンネル】&#10;一人当たり有形固定資産（償却資産）額グラフ枠">
          <a:extLst>
            <a:ext uri="{FF2B5EF4-FFF2-40B4-BE49-F238E27FC236}">
              <a16:creationId xmlns:a16="http://schemas.microsoft.com/office/drawing/2014/main" id="{F2E06142-7028-4D63-8870-B634ECD4A4A2}"/>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58665</xdr:rowOff>
    </xdr:from>
    <xdr:to>
      <xdr:col>54</xdr:col>
      <xdr:colOff>189865</xdr:colOff>
      <xdr:row>64</xdr:row>
      <xdr:rowOff>48081</xdr:rowOff>
    </xdr:to>
    <xdr:cxnSp macro="">
      <xdr:nvCxnSpPr>
        <xdr:cNvPr id="234" name="直線コネクタ 233">
          <a:extLst>
            <a:ext uri="{FF2B5EF4-FFF2-40B4-BE49-F238E27FC236}">
              <a16:creationId xmlns:a16="http://schemas.microsoft.com/office/drawing/2014/main" id="{506C5D98-D1F4-4F24-949F-28211347CEE3}"/>
            </a:ext>
          </a:extLst>
        </xdr:cNvPr>
        <xdr:cNvCxnSpPr/>
      </xdr:nvCxnSpPr>
      <xdr:spPr>
        <a:xfrm flipV="1">
          <a:off x="9219565" y="9278865"/>
          <a:ext cx="0" cy="14981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51908</xdr:rowOff>
    </xdr:from>
    <xdr:ext cx="534377" cy="259045"/>
    <xdr:sp macro="" textlink="">
      <xdr:nvSpPr>
        <xdr:cNvPr id="235" name="【橋りょう・トンネル】&#10;一人当たり有形固定資産（償却資産）額最小値テキスト">
          <a:extLst>
            <a:ext uri="{FF2B5EF4-FFF2-40B4-BE49-F238E27FC236}">
              <a16:creationId xmlns:a16="http://schemas.microsoft.com/office/drawing/2014/main" id="{4EE1B37E-D74A-4C44-A54D-A856BEA0F471}"/>
            </a:ext>
          </a:extLst>
        </xdr:cNvPr>
        <xdr:cNvSpPr txBox="1"/>
      </xdr:nvSpPr>
      <xdr:spPr>
        <a:xfrm>
          <a:off x="9258300" y="10780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48081</xdr:rowOff>
    </xdr:from>
    <xdr:to>
      <xdr:col>55</xdr:col>
      <xdr:colOff>88900</xdr:colOff>
      <xdr:row>64</xdr:row>
      <xdr:rowOff>48081</xdr:rowOff>
    </xdr:to>
    <xdr:cxnSp macro="">
      <xdr:nvCxnSpPr>
        <xdr:cNvPr id="236" name="直線コネクタ 235">
          <a:extLst>
            <a:ext uri="{FF2B5EF4-FFF2-40B4-BE49-F238E27FC236}">
              <a16:creationId xmlns:a16="http://schemas.microsoft.com/office/drawing/2014/main" id="{D40F8558-8062-4850-984F-514E47C14D85}"/>
            </a:ext>
          </a:extLst>
        </xdr:cNvPr>
        <xdr:cNvCxnSpPr/>
      </xdr:nvCxnSpPr>
      <xdr:spPr>
        <a:xfrm>
          <a:off x="9154160" y="1077704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5342</xdr:rowOff>
    </xdr:from>
    <xdr:ext cx="599010" cy="259045"/>
    <xdr:sp macro="" textlink="">
      <xdr:nvSpPr>
        <xdr:cNvPr id="237" name="【橋りょう・トンネル】&#10;一人当たり有形固定資産（償却資産）額最大値テキスト">
          <a:extLst>
            <a:ext uri="{FF2B5EF4-FFF2-40B4-BE49-F238E27FC236}">
              <a16:creationId xmlns:a16="http://schemas.microsoft.com/office/drawing/2014/main" id="{989E8B78-6668-4B29-A955-62D6E94736CC}"/>
            </a:ext>
          </a:extLst>
        </xdr:cNvPr>
        <xdr:cNvSpPr txBox="1"/>
      </xdr:nvSpPr>
      <xdr:spPr>
        <a:xfrm>
          <a:off x="9258300" y="9057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494,536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58665</xdr:rowOff>
    </xdr:from>
    <xdr:to>
      <xdr:col>55</xdr:col>
      <xdr:colOff>88900</xdr:colOff>
      <xdr:row>55</xdr:row>
      <xdr:rowOff>58665</xdr:rowOff>
    </xdr:to>
    <xdr:cxnSp macro="">
      <xdr:nvCxnSpPr>
        <xdr:cNvPr id="238" name="直線コネクタ 237">
          <a:extLst>
            <a:ext uri="{FF2B5EF4-FFF2-40B4-BE49-F238E27FC236}">
              <a16:creationId xmlns:a16="http://schemas.microsoft.com/office/drawing/2014/main" id="{70251214-FF6E-4A1D-B637-1C5B4F26D9FB}"/>
            </a:ext>
          </a:extLst>
        </xdr:cNvPr>
        <xdr:cNvCxnSpPr/>
      </xdr:nvCxnSpPr>
      <xdr:spPr>
        <a:xfrm>
          <a:off x="9154160" y="92788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99025</xdr:rowOff>
    </xdr:from>
    <xdr:ext cx="599010" cy="259045"/>
    <xdr:sp macro="" textlink="">
      <xdr:nvSpPr>
        <xdr:cNvPr id="239" name="【橋りょう・トンネル】&#10;一人当たり有形固定資産（償却資産）額平均値テキスト">
          <a:extLst>
            <a:ext uri="{FF2B5EF4-FFF2-40B4-BE49-F238E27FC236}">
              <a16:creationId xmlns:a16="http://schemas.microsoft.com/office/drawing/2014/main" id="{2EA58935-E0A9-4238-B832-E0BB73044481}"/>
            </a:ext>
          </a:extLst>
        </xdr:cNvPr>
        <xdr:cNvSpPr txBox="1"/>
      </xdr:nvSpPr>
      <xdr:spPr>
        <a:xfrm>
          <a:off x="9258300" y="101574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158,627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76148</xdr:rowOff>
    </xdr:from>
    <xdr:to>
      <xdr:col>55</xdr:col>
      <xdr:colOff>50800</xdr:colOff>
      <xdr:row>62</xdr:row>
      <xdr:rowOff>6298</xdr:rowOff>
    </xdr:to>
    <xdr:sp macro="" textlink="">
      <xdr:nvSpPr>
        <xdr:cNvPr id="240" name="フローチャート: 判断 239">
          <a:extLst>
            <a:ext uri="{FF2B5EF4-FFF2-40B4-BE49-F238E27FC236}">
              <a16:creationId xmlns:a16="http://schemas.microsoft.com/office/drawing/2014/main" id="{FD5820A2-6EC7-439F-9C89-D7D8226A66B7}"/>
            </a:ext>
          </a:extLst>
        </xdr:cNvPr>
        <xdr:cNvSpPr/>
      </xdr:nvSpPr>
      <xdr:spPr>
        <a:xfrm>
          <a:off x="9192260" y="1030218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122289</xdr:rowOff>
    </xdr:from>
    <xdr:to>
      <xdr:col>50</xdr:col>
      <xdr:colOff>165100</xdr:colOff>
      <xdr:row>62</xdr:row>
      <xdr:rowOff>52439</xdr:rowOff>
    </xdr:to>
    <xdr:sp macro="" textlink="">
      <xdr:nvSpPr>
        <xdr:cNvPr id="241" name="フローチャート: 判断 240">
          <a:extLst>
            <a:ext uri="{FF2B5EF4-FFF2-40B4-BE49-F238E27FC236}">
              <a16:creationId xmlns:a16="http://schemas.microsoft.com/office/drawing/2014/main" id="{B5B86060-B6B0-47E9-B9B0-D3079B3F3BF4}"/>
            </a:ext>
          </a:extLst>
        </xdr:cNvPr>
        <xdr:cNvSpPr/>
      </xdr:nvSpPr>
      <xdr:spPr>
        <a:xfrm>
          <a:off x="8445500" y="1034832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113067</xdr:rowOff>
    </xdr:from>
    <xdr:to>
      <xdr:col>46</xdr:col>
      <xdr:colOff>38100</xdr:colOff>
      <xdr:row>62</xdr:row>
      <xdr:rowOff>43217</xdr:rowOff>
    </xdr:to>
    <xdr:sp macro="" textlink="">
      <xdr:nvSpPr>
        <xdr:cNvPr id="242" name="フローチャート: 判断 241">
          <a:extLst>
            <a:ext uri="{FF2B5EF4-FFF2-40B4-BE49-F238E27FC236}">
              <a16:creationId xmlns:a16="http://schemas.microsoft.com/office/drawing/2014/main" id="{640626D7-DCA5-481D-B42D-BB852F6DF318}"/>
            </a:ext>
          </a:extLst>
        </xdr:cNvPr>
        <xdr:cNvSpPr/>
      </xdr:nvSpPr>
      <xdr:spPr>
        <a:xfrm>
          <a:off x="7670800" y="1033910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118893</xdr:rowOff>
    </xdr:from>
    <xdr:to>
      <xdr:col>41</xdr:col>
      <xdr:colOff>101600</xdr:colOff>
      <xdr:row>62</xdr:row>
      <xdr:rowOff>49043</xdr:rowOff>
    </xdr:to>
    <xdr:sp macro="" textlink="">
      <xdr:nvSpPr>
        <xdr:cNvPr id="243" name="フローチャート: 判断 242">
          <a:extLst>
            <a:ext uri="{FF2B5EF4-FFF2-40B4-BE49-F238E27FC236}">
              <a16:creationId xmlns:a16="http://schemas.microsoft.com/office/drawing/2014/main" id="{5C41E0A1-E0D7-4FAE-BD63-753FDB8CC420}"/>
            </a:ext>
          </a:extLst>
        </xdr:cNvPr>
        <xdr:cNvSpPr/>
      </xdr:nvSpPr>
      <xdr:spPr>
        <a:xfrm>
          <a:off x="6873240" y="103449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149297</xdr:rowOff>
    </xdr:from>
    <xdr:to>
      <xdr:col>36</xdr:col>
      <xdr:colOff>165100</xdr:colOff>
      <xdr:row>62</xdr:row>
      <xdr:rowOff>79447</xdr:rowOff>
    </xdr:to>
    <xdr:sp macro="" textlink="">
      <xdr:nvSpPr>
        <xdr:cNvPr id="244" name="フローチャート: 判断 243">
          <a:extLst>
            <a:ext uri="{FF2B5EF4-FFF2-40B4-BE49-F238E27FC236}">
              <a16:creationId xmlns:a16="http://schemas.microsoft.com/office/drawing/2014/main" id="{A48726F4-60CC-4ED3-8AF1-DA4E65F83D29}"/>
            </a:ext>
          </a:extLst>
        </xdr:cNvPr>
        <xdr:cNvSpPr/>
      </xdr:nvSpPr>
      <xdr:spPr>
        <a:xfrm>
          <a:off x="6098540" y="1037533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E37F03BF-8609-4E58-A595-A1879826A990}"/>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5B5AD381-16E6-42CA-8CA1-D74E1E710879}"/>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53277DC3-949F-4AEE-9B9B-9FA63CA8B45D}"/>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921F67DF-D02A-46AD-88CD-9C0578EB0215}"/>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0EBFB91C-19FC-4D74-825A-66887FA0EB80}"/>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94008</xdr:rowOff>
    </xdr:from>
    <xdr:to>
      <xdr:col>55</xdr:col>
      <xdr:colOff>50800</xdr:colOff>
      <xdr:row>64</xdr:row>
      <xdr:rowOff>24158</xdr:rowOff>
    </xdr:to>
    <xdr:sp macro="" textlink="">
      <xdr:nvSpPr>
        <xdr:cNvPr id="250" name="楕円 249">
          <a:extLst>
            <a:ext uri="{FF2B5EF4-FFF2-40B4-BE49-F238E27FC236}">
              <a16:creationId xmlns:a16="http://schemas.microsoft.com/office/drawing/2014/main" id="{D2540FA9-FEB4-4CE2-B1BB-62149E827545}"/>
            </a:ext>
          </a:extLst>
        </xdr:cNvPr>
        <xdr:cNvSpPr/>
      </xdr:nvSpPr>
      <xdr:spPr>
        <a:xfrm>
          <a:off x="9192260" y="1065532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8935</xdr:rowOff>
    </xdr:from>
    <xdr:ext cx="534377" cy="259045"/>
    <xdr:sp macro="" textlink="">
      <xdr:nvSpPr>
        <xdr:cNvPr id="251" name="【橋りょう・トンネル】&#10;一人当たり有形固定資産（償却資産）額該当値テキスト">
          <a:extLst>
            <a:ext uri="{FF2B5EF4-FFF2-40B4-BE49-F238E27FC236}">
              <a16:creationId xmlns:a16="http://schemas.microsoft.com/office/drawing/2014/main" id="{BCB916BD-7954-45F5-BCF3-F933B309A329}"/>
            </a:ext>
          </a:extLst>
        </xdr:cNvPr>
        <xdr:cNvSpPr txBox="1"/>
      </xdr:nvSpPr>
      <xdr:spPr>
        <a:xfrm>
          <a:off x="9258300" y="10570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96144</xdr:rowOff>
    </xdr:from>
    <xdr:to>
      <xdr:col>50</xdr:col>
      <xdr:colOff>165100</xdr:colOff>
      <xdr:row>64</xdr:row>
      <xdr:rowOff>26294</xdr:rowOff>
    </xdr:to>
    <xdr:sp macro="" textlink="">
      <xdr:nvSpPr>
        <xdr:cNvPr id="252" name="楕円 251">
          <a:extLst>
            <a:ext uri="{FF2B5EF4-FFF2-40B4-BE49-F238E27FC236}">
              <a16:creationId xmlns:a16="http://schemas.microsoft.com/office/drawing/2014/main" id="{3AA64CE1-78A7-44EC-8F69-8E969915F8C0}"/>
            </a:ext>
          </a:extLst>
        </xdr:cNvPr>
        <xdr:cNvSpPr/>
      </xdr:nvSpPr>
      <xdr:spPr>
        <a:xfrm>
          <a:off x="8445500" y="106574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144808</xdr:rowOff>
    </xdr:from>
    <xdr:to>
      <xdr:col>55</xdr:col>
      <xdr:colOff>0</xdr:colOff>
      <xdr:row>63</xdr:row>
      <xdr:rowOff>146944</xdr:rowOff>
    </xdr:to>
    <xdr:cxnSp macro="">
      <xdr:nvCxnSpPr>
        <xdr:cNvPr id="253" name="直線コネクタ 252">
          <a:extLst>
            <a:ext uri="{FF2B5EF4-FFF2-40B4-BE49-F238E27FC236}">
              <a16:creationId xmlns:a16="http://schemas.microsoft.com/office/drawing/2014/main" id="{0ADA9746-0811-49E2-813C-BA11AF5B51AB}"/>
            </a:ext>
          </a:extLst>
        </xdr:cNvPr>
        <xdr:cNvCxnSpPr/>
      </xdr:nvCxnSpPr>
      <xdr:spPr>
        <a:xfrm flipV="1">
          <a:off x="8496300" y="10706128"/>
          <a:ext cx="723900" cy="2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98149</xdr:rowOff>
    </xdr:from>
    <xdr:to>
      <xdr:col>46</xdr:col>
      <xdr:colOff>38100</xdr:colOff>
      <xdr:row>64</xdr:row>
      <xdr:rowOff>28299</xdr:rowOff>
    </xdr:to>
    <xdr:sp macro="" textlink="">
      <xdr:nvSpPr>
        <xdr:cNvPr id="254" name="楕円 253">
          <a:extLst>
            <a:ext uri="{FF2B5EF4-FFF2-40B4-BE49-F238E27FC236}">
              <a16:creationId xmlns:a16="http://schemas.microsoft.com/office/drawing/2014/main" id="{B5DADF33-AE0F-4373-8BD0-84E430B2962D}"/>
            </a:ext>
          </a:extLst>
        </xdr:cNvPr>
        <xdr:cNvSpPr/>
      </xdr:nvSpPr>
      <xdr:spPr>
        <a:xfrm>
          <a:off x="7670800" y="1065946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146944</xdr:rowOff>
    </xdr:from>
    <xdr:to>
      <xdr:col>50</xdr:col>
      <xdr:colOff>114300</xdr:colOff>
      <xdr:row>63</xdr:row>
      <xdr:rowOff>148949</xdr:rowOff>
    </xdr:to>
    <xdr:cxnSp macro="">
      <xdr:nvCxnSpPr>
        <xdr:cNvPr id="255" name="直線コネクタ 254">
          <a:extLst>
            <a:ext uri="{FF2B5EF4-FFF2-40B4-BE49-F238E27FC236}">
              <a16:creationId xmlns:a16="http://schemas.microsoft.com/office/drawing/2014/main" id="{F414F1D3-8063-4041-B1F3-F76252BD4F35}"/>
            </a:ext>
          </a:extLst>
        </xdr:cNvPr>
        <xdr:cNvCxnSpPr/>
      </xdr:nvCxnSpPr>
      <xdr:spPr>
        <a:xfrm flipV="1">
          <a:off x="7713980" y="10708264"/>
          <a:ext cx="782320" cy="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104053</xdr:rowOff>
    </xdr:from>
    <xdr:to>
      <xdr:col>41</xdr:col>
      <xdr:colOff>101600</xdr:colOff>
      <xdr:row>64</xdr:row>
      <xdr:rowOff>34203</xdr:rowOff>
    </xdr:to>
    <xdr:sp macro="" textlink="">
      <xdr:nvSpPr>
        <xdr:cNvPr id="256" name="楕円 255">
          <a:extLst>
            <a:ext uri="{FF2B5EF4-FFF2-40B4-BE49-F238E27FC236}">
              <a16:creationId xmlns:a16="http://schemas.microsoft.com/office/drawing/2014/main" id="{97017E2B-8C02-4F4C-A042-DD73BDB7C595}"/>
            </a:ext>
          </a:extLst>
        </xdr:cNvPr>
        <xdr:cNvSpPr/>
      </xdr:nvSpPr>
      <xdr:spPr>
        <a:xfrm>
          <a:off x="6873240" y="1066537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148949</xdr:rowOff>
    </xdr:from>
    <xdr:to>
      <xdr:col>45</xdr:col>
      <xdr:colOff>177800</xdr:colOff>
      <xdr:row>63</xdr:row>
      <xdr:rowOff>154853</xdr:rowOff>
    </xdr:to>
    <xdr:cxnSp macro="">
      <xdr:nvCxnSpPr>
        <xdr:cNvPr id="257" name="直線コネクタ 256">
          <a:extLst>
            <a:ext uri="{FF2B5EF4-FFF2-40B4-BE49-F238E27FC236}">
              <a16:creationId xmlns:a16="http://schemas.microsoft.com/office/drawing/2014/main" id="{8B0E3509-BFB3-42B5-B4D6-006A6B7A9BBF}"/>
            </a:ext>
          </a:extLst>
        </xdr:cNvPr>
        <xdr:cNvCxnSpPr/>
      </xdr:nvCxnSpPr>
      <xdr:spPr>
        <a:xfrm flipV="1">
          <a:off x="6924040" y="10710269"/>
          <a:ext cx="789940" cy="5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105651</xdr:rowOff>
    </xdr:from>
    <xdr:to>
      <xdr:col>36</xdr:col>
      <xdr:colOff>165100</xdr:colOff>
      <xdr:row>64</xdr:row>
      <xdr:rowOff>35801</xdr:rowOff>
    </xdr:to>
    <xdr:sp macro="" textlink="">
      <xdr:nvSpPr>
        <xdr:cNvPr id="258" name="楕円 257">
          <a:extLst>
            <a:ext uri="{FF2B5EF4-FFF2-40B4-BE49-F238E27FC236}">
              <a16:creationId xmlns:a16="http://schemas.microsoft.com/office/drawing/2014/main" id="{6058954D-CB53-45D7-AB41-63F413CB6248}"/>
            </a:ext>
          </a:extLst>
        </xdr:cNvPr>
        <xdr:cNvSpPr/>
      </xdr:nvSpPr>
      <xdr:spPr>
        <a:xfrm>
          <a:off x="6098540" y="1066697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154853</xdr:rowOff>
    </xdr:from>
    <xdr:to>
      <xdr:col>41</xdr:col>
      <xdr:colOff>50800</xdr:colOff>
      <xdr:row>63</xdr:row>
      <xdr:rowOff>156451</xdr:rowOff>
    </xdr:to>
    <xdr:cxnSp macro="">
      <xdr:nvCxnSpPr>
        <xdr:cNvPr id="259" name="直線コネクタ 258">
          <a:extLst>
            <a:ext uri="{FF2B5EF4-FFF2-40B4-BE49-F238E27FC236}">
              <a16:creationId xmlns:a16="http://schemas.microsoft.com/office/drawing/2014/main" id="{98A23FDE-4D13-4724-A40F-B8DEFE7A30A3}"/>
            </a:ext>
          </a:extLst>
        </xdr:cNvPr>
        <xdr:cNvCxnSpPr/>
      </xdr:nvCxnSpPr>
      <xdr:spPr>
        <a:xfrm flipV="1">
          <a:off x="6149340" y="10716173"/>
          <a:ext cx="774700" cy="1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68966</xdr:rowOff>
    </xdr:from>
    <xdr:ext cx="599010" cy="259045"/>
    <xdr:sp macro="" textlink="">
      <xdr:nvSpPr>
        <xdr:cNvPr id="260" name="n_1aveValue【橋りょう・トンネル】&#10;一人当たり有形固定資産（償却資産）額">
          <a:extLst>
            <a:ext uri="{FF2B5EF4-FFF2-40B4-BE49-F238E27FC236}">
              <a16:creationId xmlns:a16="http://schemas.microsoft.com/office/drawing/2014/main" id="{C0A9826F-0371-463C-8FA9-E669E9B85DD0}"/>
            </a:ext>
          </a:extLst>
        </xdr:cNvPr>
        <xdr:cNvSpPr txBox="1"/>
      </xdr:nvSpPr>
      <xdr:spPr>
        <a:xfrm>
          <a:off x="8214575" y="101273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59744</xdr:rowOff>
    </xdr:from>
    <xdr:ext cx="599010" cy="259045"/>
    <xdr:sp macro="" textlink="">
      <xdr:nvSpPr>
        <xdr:cNvPr id="261" name="n_2aveValue【橋りょう・トンネル】&#10;一人当たり有形固定資産（償却資産）額">
          <a:extLst>
            <a:ext uri="{FF2B5EF4-FFF2-40B4-BE49-F238E27FC236}">
              <a16:creationId xmlns:a16="http://schemas.microsoft.com/office/drawing/2014/main" id="{B0DB0C97-B73F-4AE3-A04E-1219702026DE}"/>
            </a:ext>
          </a:extLst>
        </xdr:cNvPr>
        <xdr:cNvSpPr txBox="1"/>
      </xdr:nvSpPr>
      <xdr:spPr>
        <a:xfrm>
          <a:off x="7444955" y="10118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65570</xdr:rowOff>
    </xdr:from>
    <xdr:ext cx="599010" cy="259045"/>
    <xdr:sp macro="" textlink="">
      <xdr:nvSpPr>
        <xdr:cNvPr id="262" name="n_3aveValue【橋りょう・トンネル】&#10;一人当たり有形固定資産（償却資産）額">
          <a:extLst>
            <a:ext uri="{FF2B5EF4-FFF2-40B4-BE49-F238E27FC236}">
              <a16:creationId xmlns:a16="http://schemas.microsoft.com/office/drawing/2014/main" id="{19338EEC-B985-42D6-83B6-46A093CD4EE5}"/>
            </a:ext>
          </a:extLst>
        </xdr:cNvPr>
        <xdr:cNvSpPr txBox="1"/>
      </xdr:nvSpPr>
      <xdr:spPr>
        <a:xfrm>
          <a:off x="6670255" y="10123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95974</xdr:rowOff>
    </xdr:from>
    <xdr:ext cx="599010" cy="259045"/>
    <xdr:sp macro="" textlink="">
      <xdr:nvSpPr>
        <xdr:cNvPr id="263" name="n_4aveValue【橋りょう・トンネル】&#10;一人当たり有形固定資産（償却資産）額">
          <a:extLst>
            <a:ext uri="{FF2B5EF4-FFF2-40B4-BE49-F238E27FC236}">
              <a16:creationId xmlns:a16="http://schemas.microsoft.com/office/drawing/2014/main" id="{E96DBAE5-397B-441C-8090-06D38F2CDA26}"/>
            </a:ext>
          </a:extLst>
        </xdr:cNvPr>
        <xdr:cNvSpPr txBox="1"/>
      </xdr:nvSpPr>
      <xdr:spPr>
        <a:xfrm>
          <a:off x="5872695" y="101543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17421</xdr:rowOff>
    </xdr:from>
    <xdr:ext cx="534377" cy="259045"/>
    <xdr:sp macro="" textlink="">
      <xdr:nvSpPr>
        <xdr:cNvPr id="264" name="n_1mainValue【橋りょう・トンネル】&#10;一人当たり有形固定資産（償却資産）額">
          <a:extLst>
            <a:ext uri="{FF2B5EF4-FFF2-40B4-BE49-F238E27FC236}">
              <a16:creationId xmlns:a16="http://schemas.microsoft.com/office/drawing/2014/main" id="{E65CF892-1064-4E83-A7D4-1D7B2F302DD7}"/>
            </a:ext>
          </a:extLst>
        </xdr:cNvPr>
        <xdr:cNvSpPr txBox="1"/>
      </xdr:nvSpPr>
      <xdr:spPr>
        <a:xfrm>
          <a:off x="8239271" y="10746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19426</xdr:rowOff>
    </xdr:from>
    <xdr:ext cx="534377" cy="259045"/>
    <xdr:sp macro="" textlink="">
      <xdr:nvSpPr>
        <xdr:cNvPr id="265" name="n_2mainValue【橋りょう・トンネル】&#10;一人当たり有形固定資産（償却資産）額">
          <a:extLst>
            <a:ext uri="{FF2B5EF4-FFF2-40B4-BE49-F238E27FC236}">
              <a16:creationId xmlns:a16="http://schemas.microsoft.com/office/drawing/2014/main" id="{A1A56B19-A2A7-4921-A8BE-6F96C923EC30}"/>
            </a:ext>
          </a:extLst>
        </xdr:cNvPr>
        <xdr:cNvSpPr txBox="1"/>
      </xdr:nvSpPr>
      <xdr:spPr>
        <a:xfrm>
          <a:off x="7477271" y="10748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25330</xdr:rowOff>
    </xdr:from>
    <xdr:ext cx="534377" cy="259045"/>
    <xdr:sp macro="" textlink="">
      <xdr:nvSpPr>
        <xdr:cNvPr id="266" name="n_3mainValue【橋りょう・トンネル】&#10;一人当たり有形固定資産（償却資産）額">
          <a:extLst>
            <a:ext uri="{FF2B5EF4-FFF2-40B4-BE49-F238E27FC236}">
              <a16:creationId xmlns:a16="http://schemas.microsoft.com/office/drawing/2014/main" id="{72071989-6C1F-432B-980A-04262FBAFA89}"/>
            </a:ext>
          </a:extLst>
        </xdr:cNvPr>
        <xdr:cNvSpPr txBox="1"/>
      </xdr:nvSpPr>
      <xdr:spPr>
        <a:xfrm>
          <a:off x="6702571" y="10754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26928</xdr:rowOff>
    </xdr:from>
    <xdr:ext cx="534377" cy="259045"/>
    <xdr:sp macro="" textlink="">
      <xdr:nvSpPr>
        <xdr:cNvPr id="267" name="n_4mainValue【橋りょう・トンネル】&#10;一人当たり有形固定資産（償却資産）額">
          <a:extLst>
            <a:ext uri="{FF2B5EF4-FFF2-40B4-BE49-F238E27FC236}">
              <a16:creationId xmlns:a16="http://schemas.microsoft.com/office/drawing/2014/main" id="{61A5AE27-9791-4D76-BED2-D92E5D55B7C4}"/>
            </a:ext>
          </a:extLst>
        </xdr:cNvPr>
        <xdr:cNvSpPr txBox="1"/>
      </xdr:nvSpPr>
      <xdr:spPr>
        <a:xfrm>
          <a:off x="5905011" y="10755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8" name="正方形/長方形 267">
          <a:extLst>
            <a:ext uri="{FF2B5EF4-FFF2-40B4-BE49-F238E27FC236}">
              <a16:creationId xmlns:a16="http://schemas.microsoft.com/office/drawing/2014/main" id="{B8313594-4B2F-4E54-A4E1-B01B113D7E21}"/>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9" name="正方形/長方形 268">
          <a:extLst>
            <a:ext uri="{FF2B5EF4-FFF2-40B4-BE49-F238E27FC236}">
              <a16:creationId xmlns:a16="http://schemas.microsoft.com/office/drawing/2014/main" id="{BD9BE823-86B9-46D4-868B-B4C5D39A1A7D}"/>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70" name="正方形/長方形 269">
          <a:extLst>
            <a:ext uri="{FF2B5EF4-FFF2-40B4-BE49-F238E27FC236}">
              <a16:creationId xmlns:a16="http://schemas.microsoft.com/office/drawing/2014/main" id="{C6300A63-9D8B-4E99-83CE-9B782483592E}"/>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1" name="正方形/長方形 270">
          <a:extLst>
            <a:ext uri="{FF2B5EF4-FFF2-40B4-BE49-F238E27FC236}">
              <a16:creationId xmlns:a16="http://schemas.microsoft.com/office/drawing/2014/main" id="{8DB0DDEB-93C0-4A22-8468-6F119014543D}"/>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2" name="正方形/長方形 271">
          <a:extLst>
            <a:ext uri="{FF2B5EF4-FFF2-40B4-BE49-F238E27FC236}">
              <a16:creationId xmlns:a16="http://schemas.microsoft.com/office/drawing/2014/main" id="{ED45F00A-954F-4649-A62E-C6BC51CAE781}"/>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3" name="正方形/長方形 272">
          <a:extLst>
            <a:ext uri="{FF2B5EF4-FFF2-40B4-BE49-F238E27FC236}">
              <a16:creationId xmlns:a16="http://schemas.microsoft.com/office/drawing/2014/main" id="{40BDEEC9-1BD0-4321-B2D2-358783D2CA41}"/>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4" name="正方形/長方形 273">
          <a:extLst>
            <a:ext uri="{FF2B5EF4-FFF2-40B4-BE49-F238E27FC236}">
              <a16:creationId xmlns:a16="http://schemas.microsoft.com/office/drawing/2014/main" id="{54428292-B88E-4DD0-9B6C-E39635BD01ED}"/>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5" name="正方形/長方形 274">
          <a:extLst>
            <a:ext uri="{FF2B5EF4-FFF2-40B4-BE49-F238E27FC236}">
              <a16:creationId xmlns:a16="http://schemas.microsoft.com/office/drawing/2014/main" id="{9EE01FA2-EA89-4709-803A-98C8DDBCE21B}"/>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6" name="テキスト ボックス 275">
          <a:extLst>
            <a:ext uri="{FF2B5EF4-FFF2-40B4-BE49-F238E27FC236}">
              <a16:creationId xmlns:a16="http://schemas.microsoft.com/office/drawing/2014/main" id="{CE2E82A0-423B-4C9C-A9DC-2130D0D5F4BE}"/>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7" name="直線コネクタ 276">
          <a:extLst>
            <a:ext uri="{FF2B5EF4-FFF2-40B4-BE49-F238E27FC236}">
              <a16:creationId xmlns:a16="http://schemas.microsoft.com/office/drawing/2014/main" id="{D600D1C2-B74D-4D58-B846-4681C54C954A}"/>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8" name="テキスト ボックス 277">
          <a:extLst>
            <a:ext uri="{FF2B5EF4-FFF2-40B4-BE49-F238E27FC236}">
              <a16:creationId xmlns:a16="http://schemas.microsoft.com/office/drawing/2014/main" id="{845B69D3-5F8A-42B2-AEF4-69007FB8458D}"/>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9" name="直線コネクタ 278">
          <a:extLst>
            <a:ext uri="{FF2B5EF4-FFF2-40B4-BE49-F238E27FC236}">
              <a16:creationId xmlns:a16="http://schemas.microsoft.com/office/drawing/2014/main" id="{8F73041F-7F12-48E8-BC30-91E8A944B6CA}"/>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80" name="テキスト ボックス 279">
          <a:extLst>
            <a:ext uri="{FF2B5EF4-FFF2-40B4-BE49-F238E27FC236}">
              <a16:creationId xmlns:a16="http://schemas.microsoft.com/office/drawing/2014/main" id="{C7496AD5-7871-4317-830D-3CDBAC390A62}"/>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81" name="直線コネクタ 280">
          <a:extLst>
            <a:ext uri="{FF2B5EF4-FFF2-40B4-BE49-F238E27FC236}">
              <a16:creationId xmlns:a16="http://schemas.microsoft.com/office/drawing/2014/main" id="{E6CCFEE4-93CB-4EC7-AD78-391AF0866A76}"/>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2" name="テキスト ボックス 281">
          <a:extLst>
            <a:ext uri="{FF2B5EF4-FFF2-40B4-BE49-F238E27FC236}">
              <a16:creationId xmlns:a16="http://schemas.microsoft.com/office/drawing/2014/main" id="{15CB4345-842B-410B-BF94-3E3F8997E338}"/>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3" name="直線コネクタ 282">
          <a:extLst>
            <a:ext uri="{FF2B5EF4-FFF2-40B4-BE49-F238E27FC236}">
              <a16:creationId xmlns:a16="http://schemas.microsoft.com/office/drawing/2014/main" id="{4F1FA733-C570-47FD-9BBB-0EB5A04A87B5}"/>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4" name="テキスト ボックス 283">
          <a:extLst>
            <a:ext uri="{FF2B5EF4-FFF2-40B4-BE49-F238E27FC236}">
              <a16:creationId xmlns:a16="http://schemas.microsoft.com/office/drawing/2014/main" id="{2B7EA8BB-C92A-4B84-9D9C-8E386DB6E53E}"/>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5" name="直線コネクタ 284">
          <a:extLst>
            <a:ext uri="{FF2B5EF4-FFF2-40B4-BE49-F238E27FC236}">
              <a16:creationId xmlns:a16="http://schemas.microsoft.com/office/drawing/2014/main" id="{65E967E9-3D31-4AD9-A8B0-38E926A2A134}"/>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6" name="テキスト ボックス 285">
          <a:extLst>
            <a:ext uri="{FF2B5EF4-FFF2-40B4-BE49-F238E27FC236}">
              <a16:creationId xmlns:a16="http://schemas.microsoft.com/office/drawing/2014/main" id="{4D512968-90DE-450A-B05B-9832DE466A0D}"/>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7" name="直線コネクタ 286">
          <a:extLst>
            <a:ext uri="{FF2B5EF4-FFF2-40B4-BE49-F238E27FC236}">
              <a16:creationId xmlns:a16="http://schemas.microsoft.com/office/drawing/2014/main" id="{0B106FF9-2725-49F8-9AC6-23AD08E90E87}"/>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8" name="テキスト ボックス 287">
          <a:extLst>
            <a:ext uri="{FF2B5EF4-FFF2-40B4-BE49-F238E27FC236}">
              <a16:creationId xmlns:a16="http://schemas.microsoft.com/office/drawing/2014/main" id="{E452DDC0-FAC3-48AD-AF84-A77A3A21FC88}"/>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9" name="直線コネクタ 288">
          <a:extLst>
            <a:ext uri="{FF2B5EF4-FFF2-40B4-BE49-F238E27FC236}">
              <a16:creationId xmlns:a16="http://schemas.microsoft.com/office/drawing/2014/main" id="{AF3F338B-2507-40B7-B631-31862E752E1F}"/>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90" name="テキスト ボックス 289">
          <a:extLst>
            <a:ext uri="{FF2B5EF4-FFF2-40B4-BE49-F238E27FC236}">
              <a16:creationId xmlns:a16="http://schemas.microsoft.com/office/drawing/2014/main" id="{53564E43-F88D-4105-B8EA-41A79166CDA3}"/>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91" name="【公営住宅】&#10;有形固定資産減価償却率グラフ枠">
          <a:extLst>
            <a:ext uri="{FF2B5EF4-FFF2-40B4-BE49-F238E27FC236}">
              <a16:creationId xmlns:a16="http://schemas.microsoft.com/office/drawing/2014/main" id="{583CAA32-18B3-4AD8-A376-7244A9835FBA}"/>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15239</xdr:rowOff>
    </xdr:from>
    <xdr:to>
      <xdr:col>24</xdr:col>
      <xdr:colOff>62865</xdr:colOff>
      <xdr:row>85</xdr:row>
      <xdr:rowOff>60961</xdr:rowOff>
    </xdr:to>
    <xdr:cxnSp macro="">
      <xdr:nvCxnSpPr>
        <xdr:cNvPr id="292" name="直線コネクタ 291">
          <a:extLst>
            <a:ext uri="{FF2B5EF4-FFF2-40B4-BE49-F238E27FC236}">
              <a16:creationId xmlns:a16="http://schemas.microsoft.com/office/drawing/2014/main" id="{BCF90CBC-E2BE-4241-8137-45BD393E3CC3}"/>
            </a:ext>
          </a:extLst>
        </xdr:cNvPr>
        <xdr:cNvCxnSpPr/>
      </xdr:nvCxnSpPr>
      <xdr:spPr>
        <a:xfrm flipV="1">
          <a:off x="4086225" y="13258799"/>
          <a:ext cx="0" cy="1051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64788</xdr:rowOff>
    </xdr:from>
    <xdr:ext cx="405111" cy="259045"/>
    <xdr:sp macro="" textlink="">
      <xdr:nvSpPr>
        <xdr:cNvPr id="293" name="【公営住宅】&#10;有形固定資産減価償却率最小値テキスト">
          <a:extLst>
            <a:ext uri="{FF2B5EF4-FFF2-40B4-BE49-F238E27FC236}">
              <a16:creationId xmlns:a16="http://schemas.microsoft.com/office/drawing/2014/main" id="{50679823-5998-4A5D-8487-F53A101707D9}"/>
            </a:ext>
          </a:extLst>
        </xdr:cNvPr>
        <xdr:cNvSpPr txBox="1"/>
      </xdr:nvSpPr>
      <xdr:spPr>
        <a:xfrm>
          <a:off x="4124960" y="14314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60961</xdr:rowOff>
    </xdr:from>
    <xdr:to>
      <xdr:col>24</xdr:col>
      <xdr:colOff>152400</xdr:colOff>
      <xdr:row>85</xdr:row>
      <xdr:rowOff>60961</xdr:rowOff>
    </xdr:to>
    <xdr:cxnSp macro="">
      <xdr:nvCxnSpPr>
        <xdr:cNvPr id="294" name="直線コネクタ 293">
          <a:extLst>
            <a:ext uri="{FF2B5EF4-FFF2-40B4-BE49-F238E27FC236}">
              <a16:creationId xmlns:a16="http://schemas.microsoft.com/office/drawing/2014/main" id="{5FCD3E55-457D-4F5F-BBC3-E2A68D505777}"/>
            </a:ext>
          </a:extLst>
        </xdr:cNvPr>
        <xdr:cNvCxnSpPr/>
      </xdr:nvCxnSpPr>
      <xdr:spPr>
        <a:xfrm>
          <a:off x="4020820" y="1431036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133366</xdr:rowOff>
    </xdr:from>
    <xdr:ext cx="405111" cy="259045"/>
    <xdr:sp macro="" textlink="">
      <xdr:nvSpPr>
        <xdr:cNvPr id="295" name="【公営住宅】&#10;有形固定資産減価償却率最大値テキスト">
          <a:extLst>
            <a:ext uri="{FF2B5EF4-FFF2-40B4-BE49-F238E27FC236}">
              <a16:creationId xmlns:a16="http://schemas.microsoft.com/office/drawing/2014/main" id="{588C9345-EAF3-41D6-B181-94CE1DDDC10F}"/>
            </a:ext>
          </a:extLst>
        </xdr:cNvPr>
        <xdr:cNvSpPr txBox="1"/>
      </xdr:nvSpPr>
      <xdr:spPr>
        <a:xfrm>
          <a:off x="4124960" y="13041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15239</xdr:rowOff>
    </xdr:from>
    <xdr:to>
      <xdr:col>24</xdr:col>
      <xdr:colOff>152400</xdr:colOff>
      <xdr:row>79</xdr:row>
      <xdr:rowOff>15239</xdr:rowOff>
    </xdr:to>
    <xdr:cxnSp macro="">
      <xdr:nvCxnSpPr>
        <xdr:cNvPr id="296" name="直線コネクタ 295">
          <a:extLst>
            <a:ext uri="{FF2B5EF4-FFF2-40B4-BE49-F238E27FC236}">
              <a16:creationId xmlns:a16="http://schemas.microsoft.com/office/drawing/2014/main" id="{9D02BE88-AFE5-40BF-B95B-AAA81F310043}"/>
            </a:ext>
          </a:extLst>
        </xdr:cNvPr>
        <xdr:cNvCxnSpPr/>
      </xdr:nvCxnSpPr>
      <xdr:spPr>
        <a:xfrm>
          <a:off x="4020820" y="132587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97807</xdr:rowOff>
    </xdr:from>
    <xdr:ext cx="405111" cy="259045"/>
    <xdr:sp macro="" textlink="">
      <xdr:nvSpPr>
        <xdr:cNvPr id="297" name="【公営住宅】&#10;有形固定資産減価償却率平均値テキスト">
          <a:extLst>
            <a:ext uri="{FF2B5EF4-FFF2-40B4-BE49-F238E27FC236}">
              <a16:creationId xmlns:a16="http://schemas.microsoft.com/office/drawing/2014/main" id="{4EE397A6-04E7-434E-A54E-45FBEA22C16D}"/>
            </a:ext>
          </a:extLst>
        </xdr:cNvPr>
        <xdr:cNvSpPr txBox="1"/>
      </xdr:nvSpPr>
      <xdr:spPr>
        <a:xfrm>
          <a:off x="4124960" y="136766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74930</xdr:rowOff>
    </xdr:from>
    <xdr:to>
      <xdr:col>24</xdr:col>
      <xdr:colOff>114300</xdr:colOff>
      <xdr:row>83</xdr:row>
      <xdr:rowOff>5080</xdr:rowOff>
    </xdr:to>
    <xdr:sp macro="" textlink="">
      <xdr:nvSpPr>
        <xdr:cNvPr id="298" name="フローチャート: 判断 297">
          <a:extLst>
            <a:ext uri="{FF2B5EF4-FFF2-40B4-BE49-F238E27FC236}">
              <a16:creationId xmlns:a16="http://schemas.microsoft.com/office/drawing/2014/main" id="{6E7CCBE4-FF5D-4724-A7AF-CBDA2C3B9427}"/>
            </a:ext>
          </a:extLst>
        </xdr:cNvPr>
        <xdr:cNvSpPr/>
      </xdr:nvSpPr>
      <xdr:spPr>
        <a:xfrm>
          <a:off x="4036060" y="138214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97789</xdr:rowOff>
    </xdr:from>
    <xdr:to>
      <xdr:col>20</xdr:col>
      <xdr:colOff>38100</xdr:colOff>
      <xdr:row>84</xdr:row>
      <xdr:rowOff>27939</xdr:rowOff>
    </xdr:to>
    <xdr:sp macro="" textlink="">
      <xdr:nvSpPr>
        <xdr:cNvPr id="299" name="フローチャート: 判断 298">
          <a:extLst>
            <a:ext uri="{FF2B5EF4-FFF2-40B4-BE49-F238E27FC236}">
              <a16:creationId xmlns:a16="http://schemas.microsoft.com/office/drawing/2014/main" id="{AEDC4BC3-F9CF-49DF-A7F5-813C502F254B}"/>
            </a:ext>
          </a:extLst>
        </xdr:cNvPr>
        <xdr:cNvSpPr/>
      </xdr:nvSpPr>
      <xdr:spPr>
        <a:xfrm>
          <a:off x="3312160" y="1401190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78739</xdr:rowOff>
    </xdr:from>
    <xdr:to>
      <xdr:col>15</xdr:col>
      <xdr:colOff>101600</xdr:colOff>
      <xdr:row>84</xdr:row>
      <xdr:rowOff>8889</xdr:rowOff>
    </xdr:to>
    <xdr:sp macro="" textlink="">
      <xdr:nvSpPr>
        <xdr:cNvPr id="300" name="フローチャート: 判断 299">
          <a:extLst>
            <a:ext uri="{FF2B5EF4-FFF2-40B4-BE49-F238E27FC236}">
              <a16:creationId xmlns:a16="http://schemas.microsoft.com/office/drawing/2014/main" id="{9228C15A-0880-4211-88AA-90895B2AAFD2}"/>
            </a:ext>
          </a:extLst>
        </xdr:cNvPr>
        <xdr:cNvSpPr/>
      </xdr:nvSpPr>
      <xdr:spPr>
        <a:xfrm>
          <a:off x="2514600" y="139928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78739</xdr:rowOff>
    </xdr:from>
    <xdr:to>
      <xdr:col>10</xdr:col>
      <xdr:colOff>165100</xdr:colOff>
      <xdr:row>84</xdr:row>
      <xdr:rowOff>8889</xdr:rowOff>
    </xdr:to>
    <xdr:sp macro="" textlink="">
      <xdr:nvSpPr>
        <xdr:cNvPr id="301" name="フローチャート: 判断 300">
          <a:extLst>
            <a:ext uri="{FF2B5EF4-FFF2-40B4-BE49-F238E27FC236}">
              <a16:creationId xmlns:a16="http://schemas.microsoft.com/office/drawing/2014/main" id="{1219FCA6-AB25-41FE-A26B-344293B8CD21}"/>
            </a:ext>
          </a:extLst>
        </xdr:cNvPr>
        <xdr:cNvSpPr/>
      </xdr:nvSpPr>
      <xdr:spPr>
        <a:xfrm>
          <a:off x="1739900" y="139928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73025</xdr:rowOff>
    </xdr:from>
    <xdr:to>
      <xdr:col>6</xdr:col>
      <xdr:colOff>38100</xdr:colOff>
      <xdr:row>84</xdr:row>
      <xdr:rowOff>3175</xdr:rowOff>
    </xdr:to>
    <xdr:sp macro="" textlink="">
      <xdr:nvSpPr>
        <xdr:cNvPr id="302" name="フローチャート: 判断 301">
          <a:extLst>
            <a:ext uri="{FF2B5EF4-FFF2-40B4-BE49-F238E27FC236}">
              <a16:creationId xmlns:a16="http://schemas.microsoft.com/office/drawing/2014/main" id="{1CF8CAD5-2DC9-4470-8825-D389F05DE8CD}"/>
            </a:ext>
          </a:extLst>
        </xdr:cNvPr>
        <xdr:cNvSpPr/>
      </xdr:nvSpPr>
      <xdr:spPr>
        <a:xfrm>
          <a:off x="965200" y="139871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5D0E088F-1823-411D-A342-AB412608D355}"/>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CAD588D4-B3DC-40EA-8F82-0729452050F8}"/>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5A7032A4-EDC1-44A9-A285-8ED172FFB679}"/>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E256AA86-6C07-410B-9088-ED6B9B83A951}"/>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7" name="テキスト ボックス 306">
          <a:extLst>
            <a:ext uri="{FF2B5EF4-FFF2-40B4-BE49-F238E27FC236}">
              <a16:creationId xmlns:a16="http://schemas.microsoft.com/office/drawing/2014/main" id="{B8FD5518-3BCF-44C0-B8F9-5736477ECBE2}"/>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137795</xdr:rowOff>
    </xdr:from>
    <xdr:to>
      <xdr:col>24</xdr:col>
      <xdr:colOff>114300</xdr:colOff>
      <xdr:row>84</xdr:row>
      <xdr:rowOff>67945</xdr:rowOff>
    </xdr:to>
    <xdr:sp macro="" textlink="">
      <xdr:nvSpPr>
        <xdr:cNvPr id="308" name="楕円 307">
          <a:extLst>
            <a:ext uri="{FF2B5EF4-FFF2-40B4-BE49-F238E27FC236}">
              <a16:creationId xmlns:a16="http://schemas.microsoft.com/office/drawing/2014/main" id="{E3516F87-63CE-4FCE-9238-FF2F2637D0BE}"/>
            </a:ext>
          </a:extLst>
        </xdr:cNvPr>
        <xdr:cNvSpPr/>
      </xdr:nvSpPr>
      <xdr:spPr>
        <a:xfrm>
          <a:off x="4036060" y="140519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116222</xdr:rowOff>
    </xdr:from>
    <xdr:ext cx="405111" cy="259045"/>
    <xdr:sp macro="" textlink="">
      <xdr:nvSpPr>
        <xdr:cNvPr id="309" name="【公営住宅】&#10;有形固定資産減価償却率該当値テキスト">
          <a:extLst>
            <a:ext uri="{FF2B5EF4-FFF2-40B4-BE49-F238E27FC236}">
              <a16:creationId xmlns:a16="http://schemas.microsoft.com/office/drawing/2014/main" id="{CC91F704-B642-45CC-BFE7-2EED5FADD423}"/>
            </a:ext>
          </a:extLst>
        </xdr:cNvPr>
        <xdr:cNvSpPr txBox="1"/>
      </xdr:nvSpPr>
      <xdr:spPr>
        <a:xfrm>
          <a:off x="4124960" y="14030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154939</xdr:rowOff>
    </xdr:from>
    <xdr:to>
      <xdr:col>20</xdr:col>
      <xdr:colOff>38100</xdr:colOff>
      <xdr:row>84</xdr:row>
      <xdr:rowOff>85089</xdr:rowOff>
    </xdr:to>
    <xdr:sp macro="" textlink="">
      <xdr:nvSpPr>
        <xdr:cNvPr id="310" name="楕円 309">
          <a:extLst>
            <a:ext uri="{FF2B5EF4-FFF2-40B4-BE49-F238E27FC236}">
              <a16:creationId xmlns:a16="http://schemas.microsoft.com/office/drawing/2014/main" id="{230397FF-14FE-40D3-BF59-A00DBF25BC60}"/>
            </a:ext>
          </a:extLst>
        </xdr:cNvPr>
        <xdr:cNvSpPr/>
      </xdr:nvSpPr>
      <xdr:spPr>
        <a:xfrm>
          <a:off x="3312160" y="1406905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17145</xdr:rowOff>
    </xdr:from>
    <xdr:to>
      <xdr:col>24</xdr:col>
      <xdr:colOff>63500</xdr:colOff>
      <xdr:row>84</xdr:row>
      <xdr:rowOff>34289</xdr:rowOff>
    </xdr:to>
    <xdr:cxnSp macro="">
      <xdr:nvCxnSpPr>
        <xdr:cNvPr id="311" name="直線コネクタ 310">
          <a:extLst>
            <a:ext uri="{FF2B5EF4-FFF2-40B4-BE49-F238E27FC236}">
              <a16:creationId xmlns:a16="http://schemas.microsoft.com/office/drawing/2014/main" id="{850F1C11-7E18-4FB1-97E0-3CCC91C19CCA}"/>
            </a:ext>
          </a:extLst>
        </xdr:cNvPr>
        <xdr:cNvCxnSpPr/>
      </xdr:nvCxnSpPr>
      <xdr:spPr>
        <a:xfrm flipV="1">
          <a:off x="3355340" y="14098905"/>
          <a:ext cx="73152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67311</xdr:rowOff>
    </xdr:from>
    <xdr:to>
      <xdr:col>15</xdr:col>
      <xdr:colOff>101600</xdr:colOff>
      <xdr:row>84</xdr:row>
      <xdr:rowOff>168911</xdr:rowOff>
    </xdr:to>
    <xdr:sp macro="" textlink="">
      <xdr:nvSpPr>
        <xdr:cNvPr id="312" name="楕円 311">
          <a:extLst>
            <a:ext uri="{FF2B5EF4-FFF2-40B4-BE49-F238E27FC236}">
              <a16:creationId xmlns:a16="http://schemas.microsoft.com/office/drawing/2014/main" id="{C9D8C7A8-064A-4100-8F78-1393CF546A05}"/>
            </a:ext>
          </a:extLst>
        </xdr:cNvPr>
        <xdr:cNvSpPr/>
      </xdr:nvSpPr>
      <xdr:spPr>
        <a:xfrm>
          <a:off x="2514600" y="14149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34289</xdr:rowOff>
    </xdr:from>
    <xdr:to>
      <xdr:col>19</xdr:col>
      <xdr:colOff>177800</xdr:colOff>
      <xdr:row>84</xdr:row>
      <xdr:rowOff>118111</xdr:rowOff>
    </xdr:to>
    <xdr:cxnSp macro="">
      <xdr:nvCxnSpPr>
        <xdr:cNvPr id="313" name="直線コネクタ 312">
          <a:extLst>
            <a:ext uri="{FF2B5EF4-FFF2-40B4-BE49-F238E27FC236}">
              <a16:creationId xmlns:a16="http://schemas.microsoft.com/office/drawing/2014/main" id="{491FFF7B-F3BA-4606-AF33-2AE4DB9DA6C4}"/>
            </a:ext>
          </a:extLst>
        </xdr:cNvPr>
        <xdr:cNvCxnSpPr/>
      </xdr:nvCxnSpPr>
      <xdr:spPr>
        <a:xfrm flipV="1">
          <a:off x="2565400" y="14116049"/>
          <a:ext cx="789940" cy="83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90170</xdr:rowOff>
    </xdr:from>
    <xdr:to>
      <xdr:col>10</xdr:col>
      <xdr:colOff>165100</xdr:colOff>
      <xdr:row>85</xdr:row>
      <xdr:rowOff>20320</xdr:rowOff>
    </xdr:to>
    <xdr:sp macro="" textlink="">
      <xdr:nvSpPr>
        <xdr:cNvPr id="314" name="楕円 313">
          <a:extLst>
            <a:ext uri="{FF2B5EF4-FFF2-40B4-BE49-F238E27FC236}">
              <a16:creationId xmlns:a16="http://schemas.microsoft.com/office/drawing/2014/main" id="{02D0D40F-5C44-45D6-90FE-B223B4962A67}"/>
            </a:ext>
          </a:extLst>
        </xdr:cNvPr>
        <xdr:cNvSpPr/>
      </xdr:nvSpPr>
      <xdr:spPr>
        <a:xfrm>
          <a:off x="1739900" y="141719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118111</xdr:rowOff>
    </xdr:from>
    <xdr:to>
      <xdr:col>15</xdr:col>
      <xdr:colOff>50800</xdr:colOff>
      <xdr:row>84</xdr:row>
      <xdr:rowOff>140970</xdr:rowOff>
    </xdr:to>
    <xdr:cxnSp macro="">
      <xdr:nvCxnSpPr>
        <xdr:cNvPr id="315" name="直線コネクタ 314">
          <a:extLst>
            <a:ext uri="{FF2B5EF4-FFF2-40B4-BE49-F238E27FC236}">
              <a16:creationId xmlns:a16="http://schemas.microsoft.com/office/drawing/2014/main" id="{7D9477DE-2767-4F2A-B07F-DDACAD6436C8}"/>
            </a:ext>
          </a:extLst>
        </xdr:cNvPr>
        <xdr:cNvCxnSpPr/>
      </xdr:nvCxnSpPr>
      <xdr:spPr>
        <a:xfrm flipV="1">
          <a:off x="1790700" y="14199871"/>
          <a:ext cx="7747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126364</xdr:rowOff>
    </xdr:from>
    <xdr:to>
      <xdr:col>6</xdr:col>
      <xdr:colOff>38100</xdr:colOff>
      <xdr:row>85</xdr:row>
      <xdr:rowOff>56514</xdr:rowOff>
    </xdr:to>
    <xdr:sp macro="" textlink="">
      <xdr:nvSpPr>
        <xdr:cNvPr id="316" name="楕円 315">
          <a:extLst>
            <a:ext uri="{FF2B5EF4-FFF2-40B4-BE49-F238E27FC236}">
              <a16:creationId xmlns:a16="http://schemas.microsoft.com/office/drawing/2014/main" id="{373E47B2-D621-42D6-A911-B100D4D62A70}"/>
            </a:ext>
          </a:extLst>
        </xdr:cNvPr>
        <xdr:cNvSpPr/>
      </xdr:nvSpPr>
      <xdr:spPr>
        <a:xfrm>
          <a:off x="965200" y="1420812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140970</xdr:rowOff>
    </xdr:from>
    <xdr:to>
      <xdr:col>10</xdr:col>
      <xdr:colOff>114300</xdr:colOff>
      <xdr:row>85</xdr:row>
      <xdr:rowOff>5714</xdr:rowOff>
    </xdr:to>
    <xdr:cxnSp macro="">
      <xdr:nvCxnSpPr>
        <xdr:cNvPr id="317" name="直線コネクタ 316">
          <a:extLst>
            <a:ext uri="{FF2B5EF4-FFF2-40B4-BE49-F238E27FC236}">
              <a16:creationId xmlns:a16="http://schemas.microsoft.com/office/drawing/2014/main" id="{056E4C67-1382-4223-8549-D4349D341305}"/>
            </a:ext>
          </a:extLst>
        </xdr:cNvPr>
        <xdr:cNvCxnSpPr/>
      </xdr:nvCxnSpPr>
      <xdr:spPr>
        <a:xfrm flipV="1">
          <a:off x="1008380" y="14222730"/>
          <a:ext cx="78232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44466</xdr:rowOff>
    </xdr:from>
    <xdr:ext cx="405111" cy="259045"/>
    <xdr:sp macro="" textlink="">
      <xdr:nvSpPr>
        <xdr:cNvPr id="318" name="n_1aveValue【公営住宅】&#10;有形固定資産減価償却率">
          <a:extLst>
            <a:ext uri="{FF2B5EF4-FFF2-40B4-BE49-F238E27FC236}">
              <a16:creationId xmlns:a16="http://schemas.microsoft.com/office/drawing/2014/main" id="{F5CEA3F4-6489-4D3E-B1E2-98E3F3F618EE}"/>
            </a:ext>
          </a:extLst>
        </xdr:cNvPr>
        <xdr:cNvSpPr txBox="1"/>
      </xdr:nvSpPr>
      <xdr:spPr>
        <a:xfrm>
          <a:off x="3170564" y="137909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25416</xdr:rowOff>
    </xdr:from>
    <xdr:ext cx="405111" cy="259045"/>
    <xdr:sp macro="" textlink="">
      <xdr:nvSpPr>
        <xdr:cNvPr id="319" name="n_2aveValue【公営住宅】&#10;有形固定資産減価償却率">
          <a:extLst>
            <a:ext uri="{FF2B5EF4-FFF2-40B4-BE49-F238E27FC236}">
              <a16:creationId xmlns:a16="http://schemas.microsoft.com/office/drawing/2014/main" id="{B6F1FBDD-4490-4AB2-9639-18DF62AC82B6}"/>
            </a:ext>
          </a:extLst>
        </xdr:cNvPr>
        <xdr:cNvSpPr txBox="1"/>
      </xdr:nvSpPr>
      <xdr:spPr>
        <a:xfrm>
          <a:off x="2385704" y="13771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25416</xdr:rowOff>
    </xdr:from>
    <xdr:ext cx="405111" cy="259045"/>
    <xdr:sp macro="" textlink="">
      <xdr:nvSpPr>
        <xdr:cNvPr id="320" name="n_3aveValue【公営住宅】&#10;有形固定資産減価償却率">
          <a:extLst>
            <a:ext uri="{FF2B5EF4-FFF2-40B4-BE49-F238E27FC236}">
              <a16:creationId xmlns:a16="http://schemas.microsoft.com/office/drawing/2014/main" id="{FD135BB1-F571-4D18-A492-300F5E63AE26}"/>
            </a:ext>
          </a:extLst>
        </xdr:cNvPr>
        <xdr:cNvSpPr txBox="1"/>
      </xdr:nvSpPr>
      <xdr:spPr>
        <a:xfrm>
          <a:off x="1611004" y="13771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19702</xdr:rowOff>
    </xdr:from>
    <xdr:ext cx="405111" cy="259045"/>
    <xdr:sp macro="" textlink="">
      <xdr:nvSpPr>
        <xdr:cNvPr id="321" name="n_4aveValue【公営住宅】&#10;有形固定資産減価償却率">
          <a:extLst>
            <a:ext uri="{FF2B5EF4-FFF2-40B4-BE49-F238E27FC236}">
              <a16:creationId xmlns:a16="http://schemas.microsoft.com/office/drawing/2014/main" id="{7243F860-54AA-4CC7-B9E3-945C1E59B3C0}"/>
            </a:ext>
          </a:extLst>
        </xdr:cNvPr>
        <xdr:cNvSpPr txBox="1"/>
      </xdr:nvSpPr>
      <xdr:spPr>
        <a:xfrm>
          <a:off x="836304" y="1376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76216</xdr:rowOff>
    </xdr:from>
    <xdr:ext cx="405111" cy="259045"/>
    <xdr:sp macro="" textlink="">
      <xdr:nvSpPr>
        <xdr:cNvPr id="322" name="n_1mainValue【公営住宅】&#10;有形固定資産減価償却率">
          <a:extLst>
            <a:ext uri="{FF2B5EF4-FFF2-40B4-BE49-F238E27FC236}">
              <a16:creationId xmlns:a16="http://schemas.microsoft.com/office/drawing/2014/main" id="{3DCAA38E-2ADB-4208-B0F8-C3D5B7E834D0}"/>
            </a:ext>
          </a:extLst>
        </xdr:cNvPr>
        <xdr:cNvSpPr txBox="1"/>
      </xdr:nvSpPr>
      <xdr:spPr>
        <a:xfrm>
          <a:off x="3170564" y="14157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160038</xdr:rowOff>
    </xdr:from>
    <xdr:ext cx="405111" cy="259045"/>
    <xdr:sp macro="" textlink="">
      <xdr:nvSpPr>
        <xdr:cNvPr id="323" name="n_2mainValue【公営住宅】&#10;有形固定資産減価償却率">
          <a:extLst>
            <a:ext uri="{FF2B5EF4-FFF2-40B4-BE49-F238E27FC236}">
              <a16:creationId xmlns:a16="http://schemas.microsoft.com/office/drawing/2014/main" id="{CEBF898E-5364-4535-83E5-178FCBB894FE}"/>
            </a:ext>
          </a:extLst>
        </xdr:cNvPr>
        <xdr:cNvSpPr txBox="1"/>
      </xdr:nvSpPr>
      <xdr:spPr>
        <a:xfrm>
          <a:off x="2385704" y="142417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11447</xdr:rowOff>
    </xdr:from>
    <xdr:ext cx="405111" cy="259045"/>
    <xdr:sp macro="" textlink="">
      <xdr:nvSpPr>
        <xdr:cNvPr id="324" name="n_3mainValue【公営住宅】&#10;有形固定資産減価償却率">
          <a:extLst>
            <a:ext uri="{FF2B5EF4-FFF2-40B4-BE49-F238E27FC236}">
              <a16:creationId xmlns:a16="http://schemas.microsoft.com/office/drawing/2014/main" id="{CD8D6CC4-9882-42AF-AC54-5A936D170E0A}"/>
            </a:ext>
          </a:extLst>
        </xdr:cNvPr>
        <xdr:cNvSpPr txBox="1"/>
      </xdr:nvSpPr>
      <xdr:spPr>
        <a:xfrm>
          <a:off x="1611004" y="1426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47641</xdr:rowOff>
    </xdr:from>
    <xdr:ext cx="405111" cy="259045"/>
    <xdr:sp macro="" textlink="">
      <xdr:nvSpPr>
        <xdr:cNvPr id="325" name="n_4mainValue【公営住宅】&#10;有形固定資産減価償却率">
          <a:extLst>
            <a:ext uri="{FF2B5EF4-FFF2-40B4-BE49-F238E27FC236}">
              <a16:creationId xmlns:a16="http://schemas.microsoft.com/office/drawing/2014/main" id="{487F006F-9862-41C0-B90D-5E61BFD03D69}"/>
            </a:ext>
          </a:extLst>
        </xdr:cNvPr>
        <xdr:cNvSpPr txBox="1"/>
      </xdr:nvSpPr>
      <xdr:spPr>
        <a:xfrm>
          <a:off x="836304" y="14297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6" name="正方形/長方形 325">
          <a:extLst>
            <a:ext uri="{FF2B5EF4-FFF2-40B4-BE49-F238E27FC236}">
              <a16:creationId xmlns:a16="http://schemas.microsoft.com/office/drawing/2014/main" id="{70482371-A5BA-4ED6-BF19-C9536EEAB080}"/>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7" name="正方形/長方形 326">
          <a:extLst>
            <a:ext uri="{FF2B5EF4-FFF2-40B4-BE49-F238E27FC236}">
              <a16:creationId xmlns:a16="http://schemas.microsoft.com/office/drawing/2014/main" id="{A29871BC-71C4-4A4F-9A51-6894C5F075BA}"/>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8" name="正方形/長方形 327">
          <a:extLst>
            <a:ext uri="{FF2B5EF4-FFF2-40B4-BE49-F238E27FC236}">
              <a16:creationId xmlns:a16="http://schemas.microsoft.com/office/drawing/2014/main" id="{699DBA22-3915-4E1D-BF56-15CBAB9B1C34}"/>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9" name="正方形/長方形 328">
          <a:extLst>
            <a:ext uri="{FF2B5EF4-FFF2-40B4-BE49-F238E27FC236}">
              <a16:creationId xmlns:a16="http://schemas.microsoft.com/office/drawing/2014/main" id="{C6B942C8-8F08-4F71-89CB-3E1BF09215DD}"/>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30" name="正方形/長方形 329">
          <a:extLst>
            <a:ext uri="{FF2B5EF4-FFF2-40B4-BE49-F238E27FC236}">
              <a16:creationId xmlns:a16="http://schemas.microsoft.com/office/drawing/2014/main" id="{CB9C051B-1C9F-406C-BFD6-092460C5FD01}"/>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1" name="正方形/長方形 330">
          <a:extLst>
            <a:ext uri="{FF2B5EF4-FFF2-40B4-BE49-F238E27FC236}">
              <a16:creationId xmlns:a16="http://schemas.microsoft.com/office/drawing/2014/main" id="{5EB6FE8E-89E1-40BC-B84F-65E542A00E72}"/>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2" name="正方形/長方形 331">
          <a:extLst>
            <a:ext uri="{FF2B5EF4-FFF2-40B4-BE49-F238E27FC236}">
              <a16:creationId xmlns:a16="http://schemas.microsoft.com/office/drawing/2014/main" id="{1DBF11F3-6328-42F1-90CC-27246E120868}"/>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3" name="正方形/長方形 332">
          <a:extLst>
            <a:ext uri="{FF2B5EF4-FFF2-40B4-BE49-F238E27FC236}">
              <a16:creationId xmlns:a16="http://schemas.microsoft.com/office/drawing/2014/main" id="{6C5F340E-0985-4BEB-A159-38FDFD77BBD1}"/>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4" name="テキスト ボックス 333">
          <a:extLst>
            <a:ext uri="{FF2B5EF4-FFF2-40B4-BE49-F238E27FC236}">
              <a16:creationId xmlns:a16="http://schemas.microsoft.com/office/drawing/2014/main" id="{A3B9A03D-5A4A-454D-AB72-BDE9696229FA}"/>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5" name="直線コネクタ 334">
          <a:extLst>
            <a:ext uri="{FF2B5EF4-FFF2-40B4-BE49-F238E27FC236}">
              <a16:creationId xmlns:a16="http://schemas.microsoft.com/office/drawing/2014/main" id="{F4E33FB7-89BC-430B-96F4-894D0DBEB618}"/>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6" name="直線コネクタ 335">
          <a:extLst>
            <a:ext uri="{FF2B5EF4-FFF2-40B4-BE49-F238E27FC236}">
              <a16:creationId xmlns:a16="http://schemas.microsoft.com/office/drawing/2014/main" id="{677953A4-BD5B-45DD-AB89-6A61660BE135}"/>
            </a:ext>
          </a:extLst>
        </xdr:cNvPr>
        <xdr:cNvCxnSpPr/>
      </xdr:nvCxnSpPr>
      <xdr:spPr>
        <a:xfrm>
          <a:off x="5826760" y="14455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7" name="テキスト ボックス 336">
          <a:extLst>
            <a:ext uri="{FF2B5EF4-FFF2-40B4-BE49-F238E27FC236}">
              <a16:creationId xmlns:a16="http://schemas.microsoft.com/office/drawing/2014/main" id="{D39D7D11-8D8B-4BC4-9919-A4CA3E3EEB94}"/>
            </a:ext>
          </a:extLst>
        </xdr:cNvPr>
        <xdr:cNvSpPr txBox="1"/>
      </xdr:nvSpPr>
      <xdr:spPr>
        <a:xfrm>
          <a:off x="54053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8" name="直線コネクタ 337">
          <a:extLst>
            <a:ext uri="{FF2B5EF4-FFF2-40B4-BE49-F238E27FC236}">
              <a16:creationId xmlns:a16="http://schemas.microsoft.com/office/drawing/2014/main" id="{4BC2E1C6-C03C-4523-83FE-6E600F5A6B35}"/>
            </a:ext>
          </a:extLst>
        </xdr:cNvPr>
        <xdr:cNvCxnSpPr/>
      </xdr:nvCxnSpPr>
      <xdr:spPr>
        <a:xfrm>
          <a:off x="5826760" y="140093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9" name="テキスト ボックス 338">
          <a:extLst>
            <a:ext uri="{FF2B5EF4-FFF2-40B4-BE49-F238E27FC236}">
              <a16:creationId xmlns:a16="http://schemas.microsoft.com/office/drawing/2014/main" id="{263D58D0-2DE0-4827-A05F-4156984B29E5}"/>
            </a:ext>
          </a:extLst>
        </xdr:cNvPr>
        <xdr:cNvSpPr txBox="1"/>
      </xdr:nvSpPr>
      <xdr:spPr>
        <a:xfrm>
          <a:off x="540530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40" name="直線コネクタ 339">
          <a:extLst>
            <a:ext uri="{FF2B5EF4-FFF2-40B4-BE49-F238E27FC236}">
              <a16:creationId xmlns:a16="http://schemas.microsoft.com/office/drawing/2014/main" id="{17BCB7B8-4211-40C6-9E2F-6B9B3FC388EC}"/>
            </a:ext>
          </a:extLst>
        </xdr:cNvPr>
        <xdr:cNvCxnSpPr/>
      </xdr:nvCxnSpPr>
      <xdr:spPr>
        <a:xfrm>
          <a:off x="5826760" y="13563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41" name="テキスト ボックス 340">
          <a:extLst>
            <a:ext uri="{FF2B5EF4-FFF2-40B4-BE49-F238E27FC236}">
              <a16:creationId xmlns:a16="http://schemas.microsoft.com/office/drawing/2014/main" id="{051AD44C-7C96-42FB-A9D1-408CC551FD14}"/>
            </a:ext>
          </a:extLst>
        </xdr:cNvPr>
        <xdr:cNvSpPr txBox="1"/>
      </xdr:nvSpPr>
      <xdr:spPr>
        <a:xfrm>
          <a:off x="540530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42" name="直線コネクタ 341">
          <a:extLst>
            <a:ext uri="{FF2B5EF4-FFF2-40B4-BE49-F238E27FC236}">
              <a16:creationId xmlns:a16="http://schemas.microsoft.com/office/drawing/2014/main" id="{C4904DF2-85E0-445D-A661-41C775ECEF01}"/>
            </a:ext>
          </a:extLst>
        </xdr:cNvPr>
        <xdr:cNvCxnSpPr/>
      </xdr:nvCxnSpPr>
      <xdr:spPr>
        <a:xfrm>
          <a:off x="5826760" y="13114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3" name="テキスト ボックス 342">
          <a:extLst>
            <a:ext uri="{FF2B5EF4-FFF2-40B4-BE49-F238E27FC236}">
              <a16:creationId xmlns:a16="http://schemas.microsoft.com/office/drawing/2014/main" id="{F8991794-528F-426B-9B9D-F19DC2E08E62}"/>
            </a:ext>
          </a:extLst>
        </xdr:cNvPr>
        <xdr:cNvSpPr txBox="1"/>
      </xdr:nvSpPr>
      <xdr:spPr>
        <a:xfrm>
          <a:off x="540530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B3D82352-7649-4B94-9672-30A0CE5B3DFD}"/>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F34B943F-FCDF-4B9E-B9C6-044F7C3696BB}"/>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886F7B3B-88EF-4897-A03D-376215C916A6}"/>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167487</xdr:rowOff>
    </xdr:from>
    <xdr:to>
      <xdr:col>54</xdr:col>
      <xdr:colOff>189865</xdr:colOff>
      <xdr:row>86</xdr:row>
      <xdr:rowOff>17526</xdr:rowOff>
    </xdr:to>
    <xdr:cxnSp macro="">
      <xdr:nvCxnSpPr>
        <xdr:cNvPr id="347" name="直線コネクタ 346">
          <a:extLst>
            <a:ext uri="{FF2B5EF4-FFF2-40B4-BE49-F238E27FC236}">
              <a16:creationId xmlns:a16="http://schemas.microsoft.com/office/drawing/2014/main" id="{78E30F3C-E733-4204-A588-218043362FEF}"/>
            </a:ext>
          </a:extLst>
        </xdr:cNvPr>
        <xdr:cNvCxnSpPr/>
      </xdr:nvCxnSpPr>
      <xdr:spPr>
        <a:xfrm flipV="1">
          <a:off x="9219565" y="13243407"/>
          <a:ext cx="0" cy="11911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21353</xdr:rowOff>
    </xdr:from>
    <xdr:ext cx="469744" cy="259045"/>
    <xdr:sp macro="" textlink="">
      <xdr:nvSpPr>
        <xdr:cNvPr id="348" name="【公営住宅】&#10;一人当たり面積最小値テキスト">
          <a:extLst>
            <a:ext uri="{FF2B5EF4-FFF2-40B4-BE49-F238E27FC236}">
              <a16:creationId xmlns:a16="http://schemas.microsoft.com/office/drawing/2014/main" id="{3479E0CC-21DB-4076-8C07-61FB46710EBA}"/>
            </a:ext>
          </a:extLst>
        </xdr:cNvPr>
        <xdr:cNvSpPr txBox="1"/>
      </xdr:nvSpPr>
      <xdr:spPr>
        <a:xfrm>
          <a:off x="9258300" y="14438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17526</xdr:rowOff>
    </xdr:from>
    <xdr:to>
      <xdr:col>55</xdr:col>
      <xdr:colOff>88900</xdr:colOff>
      <xdr:row>86</xdr:row>
      <xdr:rowOff>17526</xdr:rowOff>
    </xdr:to>
    <xdr:cxnSp macro="">
      <xdr:nvCxnSpPr>
        <xdr:cNvPr id="349" name="直線コネクタ 348">
          <a:extLst>
            <a:ext uri="{FF2B5EF4-FFF2-40B4-BE49-F238E27FC236}">
              <a16:creationId xmlns:a16="http://schemas.microsoft.com/office/drawing/2014/main" id="{31C7DF69-F769-4B54-82A8-551AC3AAC970}"/>
            </a:ext>
          </a:extLst>
        </xdr:cNvPr>
        <xdr:cNvCxnSpPr/>
      </xdr:nvCxnSpPr>
      <xdr:spPr>
        <a:xfrm>
          <a:off x="9154160" y="144345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114164</xdr:rowOff>
    </xdr:from>
    <xdr:ext cx="469744" cy="259045"/>
    <xdr:sp macro="" textlink="">
      <xdr:nvSpPr>
        <xdr:cNvPr id="350" name="【公営住宅】&#10;一人当たり面積最大値テキスト">
          <a:extLst>
            <a:ext uri="{FF2B5EF4-FFF2-40B4-BE49-F238E27FC236}">
              <a16:creationId xmlns:a16="http://schemas.microsoft.com/office/drawing/2014/main" id="{C469765F-3986-4B75-9CA5-88F097F39C62}"/>
            </a:ext>
          </a:extLst>
        </xdr:cNvPr>
        <xdr:cNvSpPr txBox="1"/>
      </xdr:nvSpPr>
      <xdr:spPr>
        <a:xfrm>
          <a:off x="9258300" y="13022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167487</xdr:rowOff>
    </xdr:from>
    <xdr:to>
      <xdr:col>55</xdr:col>
      <xdr:colOff>88900</xdr:colOff>
      <xdr:row>78</xdr:row>
      <xdr:rowOff>167487</xdr:rowOff>
    </xdr:to>
    <xdr:cxnSp macro="">
      <xdr:nvCxnSpPr>
        <xdr:cNvPr id="351" name="直線コネクタ 350">
          <a:extLst>
            <a:ext uri="{FF2B5EF4-FFF2-40B4-BE49-F238E27FC236}">
              <a16:creationId xmlns:a16="http://schemas.microsoft.com/office/drawing/2014/main" id="{B1624E25-3214-45D8-A851-F13D15F13BF4}"/>
            </a:ext>
          </a:extLst>
        </xdr:cNvPr>
        <xdr:cNvCxnSpPr/>
      </xdr:nvCxnSpPr>
      <xdr:spPr>
        <a:xfrm>
          <a:off x="9154160" y="132434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34765</xdr:rowOff>
    </xdr:from>
    <xdr:ext cx="469744" cy="259045"/>
    <xdr:sp macro="" textlink="">
      <xdr:nvSpPr>
        <xdr:cNvPr id="352" name="【公営住宅】&#10;一人当たり面積平均値テキスト">
          <a:extLst>
            <a:ext uri="{FF2B5EF4-FFF2-40B4-BE49-F238E27FC236}">
              <a16:creationId xmlns:a16="http://schemas.microsoft.com/office/drawing/2014/main" id="{7842ABCD-0EE0-45EB-87CC-A16DA7B94CDE}"/>
            </a:ext>
          </a:extLst>
        </xdr:cNvPr>
        <xdr:cNvSpPr txBox="1"/>
      </xdr:nvSpPr>
      <xdr:spPr>
        <a:xfrm>
          <a:off x="9258300" y="141165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56338</xdr:rowOff>
    </xdr:from>
    <xdr:to>
      <xdr:col>55</xdr:col>
      <xdr:colOff>50800</xdr:colOff>
      <xdr:row>84</xdr:row>
      <xdr:rowOff>157938</xdr:rowOff>
    </xdr:to>
    <xdr:sp macro="" textlink="">
      <xdr:nvSpPr>
        <xdr:cNvPr id="353" name="フローチャート: 判断 352">
          <a:extLst>
            <a:ext uri="{FF2B5EF4-FFF2-40B4-BE49-F238E27FC236}">
              <a16:creationId xmlns:a16="http://schemas.microsoft.com/office/drawing/2014/main" id="{6CA63A49-EBAC-4F0D-93E0-338E5156133F}"/>
            </a:ext>
          </a:extLst>
        </xdr:cNvPr>
        <xdr:cNvSpPr/>
      </xdr:nvSpPr>
      <xdr:spPr>
        <a:xfrm>
          <a:off x="9192260" y="1413809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79654</xdr:rowOff>
    </xdr:from>
    <xdr:to>
      <xdr:col>50</xdr:col>
      <xdr:colOff>165100</xdr:colOff>
      <xdr:row>85</xdr:row>
      <xdr:rowOff>9804</xdr:rowOff>
    </xdr:to>
    <xdr:sp macro="" textlink="">
      <xdr:nvSpPr>
        <xdr:cNvPr id="354" name="フローチャート: 判断 353">
          <a:extLst>
            <a:ext uri="{FF2B5EF4-FFF2-40B4-BE49-F238E27FC236}">
              <a16:creationId xmlns:a16="http://schemas.microsoft.com/office/drawing/2014/main" id="{F864C301-3C60-4A37-A508-223EDF04ACC5}"/>
            </a:ext>
          </a:extLst>
        </xdr:cNvPr>
        <xdr:cNvSpPr/>
      </xdr:nvSpPr>
      <xdr:spPr>
        <a:xfrm>
          <a:off x="8445500" y="141614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77369</xdr:rowOff>
    </xdr:from>
    <xdr:to>
      <xdr:col>46</xdr:col>
      <xdr:colOff>38100</xdr:colOff>
      <xdr:row>85</xdr:row>
      <xdr:rowOff>7519</xdr:rowOff>
    </xdr:to>
    <xdr:sp macro="" textlink="">
      <xdr:nvSpPr>
        <xdr:cNvPr id="355" name="フローチャート: 判断 354">
          <a:extLst>
            <a:ext uri="{FF2B5EF4-FFF2-40B4-BE49-F238E27FC236}">
              <a16:creationId xmlns:a16="http://schemas.microsoft.com/office/drawing/2014/main" id="{E433013E-32F1-42D0-861F-C494B4213BE7}"/>
            </a:ext>
          </a:extLst>
        </xdr:cNvPr>
        <xdr:cNvSpPr/>
      </xdr:nvSpPr>
      <xdr:spPr>
        <a:xfrm>
          <a:off x="7670800" y="1415912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80569</xdr:rowOff>
    </xdr:from>
    <xdr:to>
      <xdr:col>41</xdr:col>
      <xdr:colOff>101600</xdr:colOff>
      <xdr:row>85</xdr:row>
      <xdr:rowOff>10719</xdr:rowOff>
    </xdr:to>
    <xdr:sp macro="" textlink="">
      <xdr:nvSpPr>
        <xdr:cNvPr id="356" name="フローチャート: 判断 355">
          <a:extLst>
            <a:ext uri="{FF2B5EF4-FFF2-40B4-BE49-F238E27FC236}">
              <a16:creationId xmlns:a16="http://schemas.microsoft.com/office/drawing/2014/main" id="{68359FB4-3FAB-404F-B91F-8E6624BD19C3}"/>
            </a:ext>
          </a:extLst>
        </xdr:cNvPr>
        <xdr:cNvSpPr/>
      </xdr:nvSpPr>
      <xdr:spPr>
        <a:xfrm>
          <a:off x="6873240" y="1416232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100228</xdr:rowOff>
    </xdr:from>
    <xdr:to>
      <xdr:col>36</xdr:col>
      <xdr:colOff>165100</xdr:colOff>
      <xdr:row>85</xdr:row>
      <xdr:rowOff>30378</xdr:rowOff>
    </xdr:to>
    <xdr:sp macro="" textlink="">
      <xdr:nvSpPr>
        <xdr:cNvPr id="357" name="フローチャート: 判断 356">
          <a:extLst>
            <a:ext uri="{FF2B5EF4-FFF2-40B4-BE49-F238E27FC236}">
              <a16:creationId xmlns:a16="http://schemas.microsoft.com/office/drawing/2014/main" id="{41DDD3CD-5D8E-4354-9317-9FE02D6EAC1A}"/>
            </a:ext>
          </a:extLst>
        </xdr:cNvPr>
        <xdr:cNvSpPr/>
      </xdr:nvSpPr>
      <xdr:spPr>
        <a:xfrm>
          <a:off x="6098540" y="141819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16FA24DB-C78E-4D77-BA18-E182EDA4B11D}"/>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A4A3E93C-B8E6-4D71-9B22-33A272F75146}"/>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A3499575-2016-426A-8697-33B5CFB205D5}"/>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6FFF2BA8-B817-41FC-8119-92F8CA5F5A39}"/>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43A3B21B-781E-4A34-916C-C1BCB4D4FFB9}"/>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6502</xdr:rowOff>
    </xdr:from>
    <xdr:to>
      <xdr:col>55</xdr:col>
      <xdr:colOff>50800</xdr:colOff>
      <xdr:row>84</xdr:row>
      <xdr:rowOff>108102</xdr:rowOff>
    </xdr:to>
    <xdr:sp macro="" textlink="">
      <xdr:nvSpPr>
        <xdr:cNvPr id="363" name="楕円 362">
          <a:extLst>
            <a:ext uri="{FF2B5EF4-FFF2-40B4-BE49-F238E27FC236}">
              <a16:creationId xmlns:a16="http://schemas.microsoft.com/office/drawing/2014/main" id="{7B4366F9-DC06-4501-97FE-BE967EE067D1}"/>
            </a:ext>
          </a:extLst>
        </xdr:cNvPr>
        <xdr:cNvSpPr/>
      </xdr:nvSpPr>
      <xdr:spPr>
        <a:xfrm>
          <a:off x="9192260" y="1408826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29379</xdr:rowOff>
    </xdr:from>
    <xdr:ext cx="469744" cy="259045"/>
    <xdr:sp macro="" textlink="">
      <xdr:nvSpPr>
        <xdr:cNvPr id="364" name="【公営住宅】&#10;一人当たり面積該当値テキスト">
          <a:extLst>
            <a:ext uri="{FF2B5EF4-FFF2-40B4-BE49-F238E27FC236}">
              <a16:creationId xmlns:a16="http://schemas.microsoft.com/office/drawing/2014/main" id="{6F5E343F-BFAE-4BF2-BFCD-7B10A6F88750}"/>
            </a:ext>
          </a:extLst>
        </xdr:cNvPr>
        <xdr:cNvSpPr txBox="1"/>
      </xdr:nvSpPr>
      <xdr:spPr>
        <a:xfrm>
          <a:off x="9258300" y="13943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163779</xdr:rowOff>
    </xdr:from>
    <xdr:to>
      <xdr:col>50</xdr:col>
      <xdr:colOff>165100</xdr:colOff>
      <xdr:row>84</xdr:row>
      <xdr:rowOff>93929</xdr:rowOff>
    </xdr:to>
    <xdr:sp macro="" textlink="">
      <xdr:nvSpPr>
        <xdr:cNvPr id="365" name="楕円 364">
          <a:extLst>
            <a:ext uri="{FF2B5EF4-FFF2-40B4-BE49-F238E27FC236}">
              <a16:creationId xmlns:a16="http://schemas.microsoft.com/office/drawing/2014/main" id="{302B1E1D-1926-4904-BBC2-4C325DDC90B8}"/>
            </a:ext>
          </a:extLst>
        </xdr:cNvPr>
        <xdr:cNvSpPr/>
      </xdr:nvSpPr>
      <xdr:spPr>
        <a:xfrm>
          <a:off x="8445500" y="140778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43129</xdr:rowOff>
    </xdr:from>
    <xdr:to>
      <xdr:col>55</xdr:col>
      <xdr:colOff>0</xdr:colOff>
      <xdr:row>84</xdr:row>
      <xdr:rowOff>57302</xdr:rowOff>
    </xdr:to>
    <xdr:cxnSp macro="">
      <xdr:nvCxnSpPr>
        <xdr:cNvPr id="366" name="直線コネクタ 365">
          <a:extLst>
            <a:ext uri="{FF2B5EF4-FFF2-40B4-BE49-F238E27FC236}">
              <a16:creationId xmlns:a16="http://schemas.microsoft.com/office/drawing/2014/main" id="{7FF9E8E4-3740-41A8-B6A7-73E87E18D7CE}"/>
            </a:ext>
          </a:extLst>
        </xdr:cNvPr>
        <xdr:cNvCxnSpPr/>
      </xdr:nvCxnSpPr>
      <xdr:spPr>
        <a:xfrm>
          <a:off x="8496300" y="14124889"/>
          <a:ext cx="723900" cy="14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170638</xdr:rowOff>
    </xdr:from>
    <xdr:to>
      <xdr:col>46</xdr:col>
      <xdr:colOff>38100</xdr:colOff>
      <xdr:row>84</xdr:row>
      <xdr:rowOff>100788</xdr:rowOff>
    </xdr:to>
    <xdr:sp macro="" textlink="">
      <xdr:nvSpPr>
        <xdr:cNvPr id="367" name="楕円 366">
          <a:extLst>
            <a:ext uri="{FF2B5EF4-FFF2-40B4-BE49-F238E27FC236}">
              <a16:creationId xmlns:a16="http://schemas.microsoft.com/office/drawing/2014/main" id="{7331B792-49B2-4C99-95C0-B97678B7C728}"/>
            </a:ext>
          </a:extLst>
        </xdr:cNvPr>
        <xdr:cNvSpPr/>
      </xdr:nvSpPr>
      <xdr:spPr>
        <a:xfrm>
          <a:off x="7670800" y="1408475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43129</xdr:rowOff>
    </xdr:from>
    <xdr:to>
      <xdr:col>50</xdr:col>
      <xdr:colOff>114300</xdr:colOff>
      <xdr:row>84</xdr:row>
      <xdr:rowOff>49988</xdr:rowOff>
    </xdr:to>
    <xdr:cxnSp macro="">
      <xdr:nvCxnSpPr>
        <xdr:cNvPr id="368" name="直線コネクタ 367">
          <a:extLst>
            <a:ext uri="{FF2B5EF4-FFF2-40B4-BE49-F238E27FC236}">
              <a16:creationId xmlns:a16="http://schemas.microsoft.com/office/drawing/2014/main" id="{DF89CB83-E11E-4691-8699-BB7D22D92450}"/>
            </a:ext>
          </a:extLst>
        </xdr:cNvPr>
        <xdr:cNvCxnSpPr/>
      </xdr:nvCxnSpPr>
      <xdr:spPr>
        <a:xfrm flipV="1">
          <a:off x="7713980" y="14124889"/>
          <a:ext cx="78232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165608</xdr:rowOff>
    </xdr:from>
    <xdr:to>
      <xdr:col>41</xdr:col>
      <xdr:colOff>101600</xdr:colOff>
      <xdr:row>84</xdr:row>
      <xdr:rowOff>95758</xdr:rowOff>
    </xdr:to>
    <xdr:sp macro="" textlink="">
      <xdr:nvSpPr>
        <xdr:cNvPr id="369" name="楕円 368">
          <a:extLst>
            <a:ext uri="{FF2B5EF4-FFF2-40B4-BE49-F238E27FC236}">
              <a16:creationId xmlns:a16="http://schemas.microsoft.com/office/drawing/2014/main" id="{019EE5B3-4895-49FF-B9D2-56920F15B62A}"/>
            </a:ext>
          </a:extLst>
        </xdr:cNvPr>
        <xdr:cNvSpPr/>
      </xdr:nvSpPr>
      <xdr:spPr>
        <a:xfrm>
          <a:off x="6873240" y="140797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44958</xdr:rowOff>
    </xdr:from>
    <xdr:to>
      <xdr:col>45</xdr:col>
      <xdr:colOff>177800</xdr:colOff>
      <xdr:row>84</xdr:row>
      <xdr:rowOff>49988</xdr:rowOff>
    </xdr:to>
    <xdr:cxnSp macro="">
      <xdr:nvCxnSpPr>
        <xdr:cNvPr id="370" name="直線コネクタ 369">
          <a:extLst>
            <a:ext uri="{FF2B5EF4-FFF2-40B4-BE49-F238E27FC236}">
              <a16:creationId xmlns:a16="http://schemas.microsoft.com/office/drawing/2014/main" id="{8FC19F1A-01FD-4EA6-B61D-07D5F4D8A21A}"/>
            </a:ext>
          </a:extLst>
        </xdr:cNvPr>
        <xdr:cNvCxnSpPr/>
      </xdr:nvCxnSpPr>
      <xdr:spPr>
        <a:xfrm>
          <a:off x="6924040" y="14126718"/>
          <a:ext cx="789940" cy="5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102</xdr:rowOff>
    </xdr:from>
    <xdr:to>
      <xdr:col>36</xdr:col>
      <xdr:colOff>165100</xdr:colOff>
      <xdr:row>84</xdr:row>
      <xdr:rowOff>101702</xdr:rowOff>
    </xdr:to>
    <xdr:sp macro="" textlink="">
      <xdr:nvSpPr>
        <xdr:cNvPr id="371" name="楕円 370">
          <a:extLst>
            <a:ext uri="{FF2B5EF4-FFF2-40B4-BE49-F238E27FC236}">
              <a16:creationId xmlns:a16="http://schemas.microsoft.com/office/drawing/2014/main" id="{8C937F55-3C2D-4590-B07A-332ADE542409}"/>
            </a:ext>
          </a:extLst>
        </xdr:cNvPr>
        <xdr:cNvSpPr/>
      </xdr:nvSpPr>
      <xdr:spPr>
        <a:xfrm>
          <a:off x="6098540" y="14081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44958</xdr:rowOff>
    </xdr:from>
    <xdr:to>
      <xdr:col>41</xdr:col>
      <xdr:colOff>50800</xdr:colOff>
      <xdr:row>84</xdr:row>
      <xdr:rowOff>50902</xdr:rowOff>
    </xdr:to>
    <xdr:cxnSp macro="">
      <xdr:nvCxnSpPr>
        <xdr:cNvPr id="372" name="直線コネクタ 371">
          <a:extLst>
            <a:ext uri="{FF2B5EF4-FFF2-40B4-BE49-F238E27FC236}">
              <a16:creationId xmlns:a16="http://schemas.microsoft.com/office/drawing/2014/main" id="{25702366-9BEE-47AD-9E8D-6404763AD76F}"/>
            </a:ext>
          </a:extLst>
        </xdr:cNvPr>
        <xdr:cNvCxnSpPr/>
      </xdr:nvCxnSpPr>
      <xdr:spPr>
        <a:xfrm flipV="1">
          <a:off x="6149340" y="14126718"/>
          <a:ext cx="774700" cy="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931</xdr:rowOff>
    </xdr:from>
    <xdr:ext cx="469744" cy="259045"/>
    <xdr:sp macro="" textlink="">
      <xdr:nvSpPr>
        <xdr:cNvPr id="373" name="n_1aveValue【公営住宅】&#10;一人当たり面積">
          <a:extLst>
            <a:ext uri="{FF2B5EF4-FFF2-40B4-BE49-F238E27FC236}">
              <a16:creationId xmlns:a16="http://schemas.microsoft.com/office/drawing/2014/main" id="{45D71B05-C504-4C6A-A265-A7EBD2664F84}"/>
            </a:ext>
          </a:extLst>
        </xdr:cNvPr>
        <xdr:cNvSpPr txBox="1"/>
      </xdr:nvSpPr>
      <xdr:spPr>
        <a:xfrm>
          <a:off x="8271587" y="14250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170096</xdr:rowOff>
    </xdr:from>
    <xdr:ext cx="469744" cy="259045"/>
    <xdr:sp macro="" textlink="">
      <xdr:nvSpPr>
        <xdr:cNvPr id="374" name="n_2aveValue【公営住宅】&#10;一人当たり面積">
          <a:extLst>
            <a:ext uri="{FF2B5EF4-FFF2-40B4-BE49-F238E27FC236}">
              <a16:creationId xmlns:a16="http://schemas.microsoft.com/office/drawing/2014/main" id="{896CC84D-E548-40D4-8A7F-844A55BF07AD}"/>
            </a:ext>
          </a:extLst>
        </xdr:cNvPr>
        <xdr:cNvSpPr txBox="1"/>
      </xdr:nvSpPr>
      <xdr:spPr>
        <a:xfrm>
          <a:off x="7509587" y="14251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1846</xdr:rowOff>
    </xdr:from>
    <xdr:ext cx="469744" cy="259045"/>
    <xdr:sp macro="" textlink="">
      <xdr:nvSpPr>
        <xdr:cNvPr id="375" name="n_3aveValue【公営住宅】&#10;一人当たり面積">
          <a:extLst>
            <a:ext uri="{FF2B5EF4-FFF2-40B4-BE49-F238E27FC236}">
              <a16:creationId xmlns:a16="http://schemas.microsoft.com/office/drawing/2014/main" id="{42C6CD02-A213-4EA1-93BE-C0325F6821DB}"/>
            </a:ext>
          </a:extLst>
        </xdr:cNvPr>
        <xdr:cNvSpPr txBox="1"/>
      </xdr:nvSpPr>
      <xdr:spPr>
        <a:xfrm>
          <a:off x="6712027" y="14251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21505</xdr:rowOff>
    </xdr:from>
    <xdr:ext cx="469744" cy="259045"/>
    <xdr:sp macro="" textlink="">
      <xdr:nvSpPr>
        <xdr:cNvPr id="376" name="n_4aveValue【公営住宅】&#10;一人当たり面積">
          <a:extLst>
            <a:ext uri="{FF2B5EF4-FFF2-40B4-BE49-F238E27FC236}">
              <a16:creationId xmlns:a16="http://schemas.microsoft.com/office/drawing/2014/main" id="{7AD5CCB2-9F0A-4CED-BC0F-8832284C454D}"/>
            </a:ext>
          </a:extLst>
        </xdr:cNvPr>
        <xdr:cNvSpPr txBox="1"/>
      </xdr:nvSpPr>
      <xdr:spPr>
        <a:xfrm>
          <a:off x="5937327" y="14270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110456</xdr:rowOff>
    </xdr:from>
    <xdr:ext cx="469744" cy="259045"/>
    <xdr:sp macro="" textlink="">
      <xdr:nvSpPr>
        <xdr:cNvPr id="377" name="n_1mainValue【公営住宅】&#10;一人当たり面積">
          <a:extLst>
            <a:ext uri="{FF2B5EF4-FFF2-40B4-BE49-F238E27FC236}">
              <a16:creationId xmlns:a16="http://schemas.microsoft.com/office/drawing/2014/main" id="{34E142A8-7528-4CA0-B2FC-56523CAB3666}"/>
            </a:ext>
          </a:extLst>
        </xdr:cNvPr>
        <xdr:cNvSpPr txBox="1"/>
      </xdr:nvSpPr>
      <xdr:spPr>
        <a:xfrm>
          <a:off x="8271587" y="13856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117315</xdr:rowOff>
    </xdr:from>
    <xdr:ext cx="469744" cy="259045"/>
    <xdr:sp macro="" textlink="">
      <xdr:nvSpPr>
        <xdr:cNvPr id="378" name="n_2mainValue【公営住宅】&#10;一人当たり面積">
          <a:extLst>
            <a:ext uri="{FF2B5EF4-FFF2-40B4-BE49-F238E27FC236}">
              <a16:creationId xmlns:a16="http://schemas.microsoft.com/office/drawing/2014/main" id="{A79D214D-1FED-426C-B1A8-61DF68D62E52}"/>
            </a:ext>
          </a:extLst>
        </xdr:cNvPr>
        <xdr:cNvSpPr txBox="1"/>
      </xdr:nvSpPr>
      <xdr:spPr>
        <a:xfrm>
          <a:off x="7509587" y="13863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112285</xdr:rowOff>
    </xdr:from>
    <xdr:ext cx="469744" cy="259045"/>
    <xdr:sp macro="" textlink="">
      <xdr:nvSpPr>
        <xdr:cNvPr id="379" name="n_3mainValue【公営住宅】&#10;一人当たり面積">
          <a:extLst>
            <a:ext uri="{FF2B5EF4-FFF2-40B4-BE49-F238E27FC236}">
              <a16:creationId xmlns:a16="http://schemas.microsoft.com/office/drawing/2014/main" id="{263DE6F7-35D0-4AB8-AFF8-0417D5914A06}"/>
            </a:ext>
          </a:extLst>
        </xdr:cNvPr>
        <xdr:cNvSpPr txBox="1"/>
      </xdr:nvSpPr>
      <xdr:spPr>
        <a:xfrm>
          <a:off x="6712027" y="13858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118229</xdr:rowOff>
    </xdr:from>
    <xdr:ext cx="469744" cy="259045"/>
    <xdr:sp macro="" textlink="">
      <xdr:nvSpPr>
        <xdr:cNvPr id="380" name="n_4mainValue【公営住宅】&#10;一人当たり面積">
          <a:extLst>
            <a:ext uri="{FF2B5EF4-FFF2-40B4-BE49-F238E27FC236}">
              <a16:creationId xmlns:a16="http://schemas.microsoft.com/office/drawing/2014/main" id="{1D25AC6F-15DB-4185-9BEC-FD2B1164644D}"/>
            </a:ext>
          </a:extLst>
        </xdr:cNvPr>
        <xdr:cNvSpPr txBox="1"/>
      </xdr:nvSpPr>
      <xdr:spPr>
        <a:xfrm>
          <a:off x="5937327" y="13864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9460626E-E127-4C06-A1ED-A487F761BE2E}"/>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6B56B00D-3AFB-4F12-B493-7243A341E263}"/>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6FF23807-09EF-4B4D-949B-3D7A6F705A02}"/>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07EEB2A9-DB95-44AA-AEF8-B83CD0955CA1}"/>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DE4AC6B0-4E1E-4D46-B6F9-85D2D91A4FBC}"/>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D461604C-5687-4EF4-85B7-90B596CCE98D}"/>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0ECC6132-41B6-4B6E-8EBE-71193BADE11D}"/>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8FCF7D09-FED6-4764-B988-0085E60AFDE4}"/>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a:extLst>
            <a:ext uri="{FF2B5EF4-FFF2-40B4-BE49-F238E27FC236}">
              <a16:creationId xmlns:a16="http://schemas.microsoft.com/office/drawing/2014/main" id="{73018C60-4EA7-4AA2-8CB9-6E52B9D7C940}"/>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FE08E806-1A98-4AF4-BDB7-3554C259D4E7}"/>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a:extLst>
            <a:ext uri="{FF2B5EF4-FFF2-40B4-BE49-F238E27FC236}">
              <a16:creationId xmlns:a16="http://schemas.microsoft.com/office/drawing/2014/main" id="{9F5C04D4-EE6E-4F7D-9B77-841C0A0829FD}"/>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2" name="直線コネクタ 391">
          <a:extLst>
            <a:ext uri="{FF2B5EF4-FFF2-40B4-BE49-F238E27FC236}">
              <a16:creationId xmlns:a16="http://schemas.microsoft.com/office/drawing/2014/main" id="{2792B676-8437-45FB-AA6C-705611D0E299}"/>
            </a:ext>
          </a:extLst>
        </xdr:cNvPr>
        <xdr:cNvCxnSpPr/>
      </xdr:nvCxnSpPr>
      <xdr:spPr>
        <a:xfrm>
          <a:off x="67056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3" name="テキスト ボックス 392">
          <a:extLst>
            <a:ext uri="{FF2B5EF4-FFF2-40B4-BE49-F238E27FC236}">
              <a16:creationId xmlns:a16="http://schemas.microsoft.com/office/drawing/2014/main" id="{A9EBC5CA-1534-40AA-AD03-509BB577A395}"/>
            </a:ext>
          </a:extLst>
        </xdr:cNvPr>
        <xdr:cNvSpPr txBox="1"/>
      </xdr:nvSpPr>
      <xdr:spPr>
        <a:xfrm>
          <a:off x="27196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4" name="直線コネクタ 393">
          <a:extLst>
            <a:ext uri="{FF2B5EF4-FFF2-40B4-BE49-F238E27FC236}">
              <a16:creationId xmlns:a16="http://schemas.microsoft.com/office/drawing/2014/main" id="{6B6588C5-5669-41A2-9120-A8A597CFBE7A}"/>
            </a:ext>
          </a:extLst>
        </xdr:cNvPr>
        <xdr:cNvCxnSpPr/>
      </xdr:nvCxnSpPr>
      <xdr:spPr>
        <a:xfrm>
          <a:off x="67056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5" name="テキスト ボックス 394">
          <a:extLst>
            <a:ext uri="{FF2B5EF4-FFF2-40B4-BE49-F238E27FC236}">
              <a16:creationId xmlns:a16="http://schemas.microsoft.com/office/drawing/2014/main" id="{CFD7D7F6-0B7B-4C73-9769-663006D629DA}"/>
            </a:ext>
          </a:extLst>
        </xdr:cNvPr>
        <xdr:cNvSpPr txBox="1"/>
      </xdr:nvSpPr>
      <xdr:spPr>
        <a:xfrm>
          <a:off x="33608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6" name="直線コネクタ 395">
          <a:extLst>
            <a:ext uri="{FF2B5EF4-FFF2-40B4-BE49-F238E27FC236}">
              <a16:creationId xmlns:a16="http://schemas.microsoft.com/office/drawing/2014/main" id="{2A4D4761-7A2B-46B3-8D7E-F8979D50A82A}"/>
            </a:ext>
          </a:extLst>
        </xdr:cNvPr>
        <xdr:cNvCxnSpPr/>
      </xdr:nvCxnSpPr>
      <xdr:spPr>
        <a:xfrm>
          <a:off x="67056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7" name="テキスト ボックス 396">
          <a:extLst>
            <a:ext uri="{FF2B5EF4-FFF2-40B4-BE49-F238E27FC236}">
              <a16:creationId xmlns:a16="http://schemas.microsoft.com/office/drawing/2014/main" id="{0B1305B8-31C8-4B4B-A0CE-72846C73215D}"/>
            </a:ext>
          </a:extLst>
        </xdr:cNvPr>
        <xdr:cNvSpPr txBox="1"/>
      </xdr:nvSpPr>
      <xdr:spPr>
        <a:xfrm>
          <a:off x="33608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8" name="直線コネクタ 397">
          <a:extLst>
            <a:ext uri="{FF2B5EF4-FFF2-40B4-BE49-F238E27FC236}">
              <a16:creationId xmlns:a16="http://schemas.microsoft.com/office/drawing/2014/main" id="{994D4BB7-C933-4E0B-B957-752B2315A0F2}"/>
            </a:ext>
          </a:extLst>
        </xdr:cNvPr>
        <xdr:cNvCxnSpPr/>
      </xdr:nvCxnSpPr>
      <xdr:spPr>
        <a:xfrm>
          <a:off x="67056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9" name="テキスト ボックス 398">
          <a:extLst>
            <a:ext uri="{FF2B5EF4-FFF2-40B4-BE49-F238E27FC236}">
              <a16:creationId xmlns:a16="http://schemas.microsoft.com/office/drawing/2014/main" id="{8C83544E-DFA1-4182-8A7D-62F65868EB30}"/>
            </a:ext>
          </a:extLst>
        </xdr:cNvPr>
        <xdr:cNvSpPr txBox="1"/>
      </xdr:nvSpPr>
      <xdr:spPr>
        <a:xfrm>
          <a:off x="33608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0" name="直線コネクタ 399">
          <a:extLst>
            <a:ext uri="{FF2B5EF4-FFF2-40B4-BE49-F238E27FC236}">
              <a16:creationId xmlns:a16="http://schemas.microsoft.com/office/drawing/2014/main" id="{3352858B-A5DA-439A-B379-4D75247DAA59}"/>
            </a:ext>
          </a:extLst>
        </xdr:cNvPr>
        <xdr:cNvCxnSpPr/>
      </xdr:nvCxnSpPr>
      <xdr:spPr>
        <a:xfrm>
          <a:off x="67056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1" name="テキスト ボックス 400">
          <a:extLst>
            <a:ext uri="{FF2B5EF4-FFF2-40B4-BE49-F238E27FC236}">
              <a16:creationId xmlns:a16="http://schemas.microsoft.com/office/drawing/2014/main" id="{10E0D9A7-ABCC-46E4-81E0-9D9B7E8369C3}"/>
            </a:ext>
          </a:extLst>
        </xdr:cNvPr>
        <xdr:cNvSpPr txBox="1"/>
      </xdr:nvSpPr>
      <xdr:spPr>
        <a:xfrm>
          <a:off x="33608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0E91DA4F-7A74-4348-AF23-315F64481B6A}"/>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3" name="テキスト ボックス 402">
          <a:extLst>
            <a:ext uri="{FF2B5EF4-FFF2-40B4-BE49-F238E27FC236}">
              <a16:creationId xmlns:a16="http://schemas.microsoft.com/office/drawing/2014/main" id="{A3676EF2-7A1D-4C32-BAB6-A23C6882AEF8}"/>
            </a:ext>
          </a:extLst>
        </xdr:cNvPr>
        <xdr:cNvSpPr txBox="1"/>
      </xdr:nvSpPr>
      <xdr:spPr>
        <a:xfrm>
          <a:off x="37734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4" name="【港湾・漁港】&#10;有形固定資産減価償却率グラフ枠">
          <a:extLst>
            <a:ext uri="{FF2B5EF4-FFF2-40B4-BE49-F238E27FC236}">
              <a16:creationId xmlns:a16="http://schemas.microsoft.com/office/drawing/2014/main" id="{9C6AD888-4FC0-405C-BA06-EABBC3CE784B}"/>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160020</xdr:rowOff>
    </xdr:from>
    <xdr:to>
      <xdr:col>24</xdr:col>
      <xdr:colOff>62865</xdr:colOff>
      <xdr:row>108</xdr:row>
      <xdr:rowOff>152400</xdr:rowOff>
    </xdr:to>
    <xdr:cxnSp macro="">
      <xdr:nvCxnSpPr>
        <xdr:cNvPr id="405" name="直線コネクタ 404">
          <a:extLst>
            <a:ext uri="{FF2B5EF4-FFF2-40B4-BE49-F238E27FC236}">
              <a16:creationId xmlns:a16="http://schemas.microsoft.com/office/drawing/2014/main" id="{3244E43E-6B79-4638-B4B5-862B776DB6E0}"/>
            </a:ext>
          </a:extLst>
        </xdr:cNvPr>
        <xdr:cNvCxnSpPr/>
      </xdr:nvCxnSpPr>
      <xdr:spPr>
        <a:xfrm flipV="1">
          <a:off x="4086225" y="16924020"/>
          <a:ext cx="0" cy="133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406" name="【港湾・漁港】&#10;有形固定資産減価償却率最小値テキスト">
          <a:extLst>
            <a:ext uri="{FF2B5EF4-FFF2-40B4-BE49-F238E27FC236}">
              <a16:creationId xmlns:a16="http://schemas.microsoft.com/office/drawing/2014/main" id="{5F4258F8-7B80-4EA7-AC28-4C36682988DF}"/>
            </a:ext>
          </a:extLst>
        </xdr:cNvPr>
        <xdr:cNvSpPr txBox="1"/>
      </xdr:nvSpPr>
      <xdr:spPr>
        <a:xfrm>
          <a:off x="4124960"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7" name="直線コネクタ 406">
          <a:extLst>
            <a:ext uri="{FF2B5EF4-FFF2-40B4-BE49-F238E27FC236}">
              <a16:creationId xmlns:a16="http://schemas.microsoft.com/office/drawing/2014/main" id="{BE54FB83-4C56-47E0-808E-9CD449BFEC35}"/>
            </a:ext>
          </a:extLst>
        </xdr:cNvPr>
        <xdr:cNvCxnSpPr/>
      </xdr:nvCxnSpPr>
      <xdr:spPr>
        <a:xfrm>
          <a:off x="402082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106697</xdr:rowOff>
    </xdr:from>
    <xdr:ext cx="405111" cy="259045"/>
    <xdr:sp macro="" textlink="">
      <xdr:nvSpPr>
        <xdr:cNvPr id="408" name="【港湾・漁港】&#10;有形固定資産減価償却率最大値テキスト">
          <a:extLst>
            <a:ext uri="{FF2B5EF4-FFF2-40B4-BE49-F238E27FC236}">
              <a16:creationId xmlns:a16="http://schemas.microsoft.com/office/drawing/2014/main" id="{00875A48-2B31-4810-BDC4-12CF0F5C1D64}"/>
            </a:ext>
          </a:extLst>
        </xdr:cNvPr>
        <xdr:cNvSpPr txBox="1"/>
      </xdr:nvSpPr>
      <xdr:spPr>
        <a:xfrm>
          <a:off x="4124960" y="16703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160020</xdr:rowOff>
    </xdr:from>
    <xdr:to>
      <xdr:col>24</xdr:col>
      <xdr:colOff>152400</xdr:colOff>
      <xdr:row>100</xdr:row>
      <xdr:rowOff>160020</xdr:rowOff>
    </xdr:to>
    <xdr:cxnSp macro="">
      <xdr:nvCxnSpPr>
        <xdr:cNvPr id="409" name="直線コネクタ 408">
          <a:extLst>
            <a:ext uri="{FF2B5EF4-FFF2-40B4-BE49-F238E27FC236}">
              <a16:creationId xmlns:a16="http://schemas.microsoft.com/office/drawing/2014/main" id="{AB78C48C-7EBB-48DD-9D9E-938F3667F8DD}"/>
            </a:ext>
          </a:extLst>
        </xdr:cNvPr>
        <xdr:cNvCxnSpPr/>
      </xdr:nvCxnSpPr>
      <xdr:spPr>
        <a:xfrm>
          <a:off x="4020820" y="169240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160038</xdr:rowOff>
    </xdr:from>
    <xdr:ext cx="405111" cy="259045"/>
    <xdr:sp macro="" textlink="">
      <xdr:nvSpPr>
        <xdr:cNvPr id="410" name="【港湾・漁港】&#10;有形固定資産減価償却率平均値テキスト">
          <a:extLst>
            <a:ext uri="{FF2B5EF4-FFF2-40B4-BE49-F238E27FC236}">
              <a16:creationId xmlns:a16="http://schemas.microsoft.com/office/drawing/2014/main" id="{795C0FC8-C5A3-4644-8116-D8D5D2577E67}"/>
            </a:ext>
          </a:extLst>
        </xdr:cNvPr>
        <xdr:cNvSpPr txBox="1"/>
      </xdr:nvSpPr>
      <xdr:spPr>
        <a:xfrm>
          <a:off x="4124960" y="177622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10161</xdr:rowOff>
    </xdr:from>
    <xdr:to>
      <xdr:col>24</xdr:col>
      <xdr:colOff>114300</xdr:colOff>
      <xdr:row>106</xdr:row>
      <xdr:rowOff>111761</xdr:rowOff>
    </xdr:to>
    <xdr:sp macro="" textlink="">
      <xdr:nvSpPr>
        <xdr:cNvPr id="411" name="フローチャート: 判断 410">
          <a:extLst>
            <a:ext uri="{FF2B5EF4-FFF2-40B4-BE49-F238E27FC236}">
              <a16:creationId xmlns:a16="http://schemas.microsoft.com/office/drawing/2014/main" id="{5FB83AE6-59DF-4DB7-96CF-FB4DCA580676}"/>
            </a:ext>
          </a:extLst>
        </xdr:cNvPr>
        <xdr:cNvSpPr/>
      </xdr:nvSpPr>
      <xdr:spPr>
        <a:xfrm>
          <a:off x="4036060" y="17780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52070</xdr:rowOff>
    </xdr:from>
    <xdr:to>
      <xdr:col>20</xdr:col>
      <xdr:colOff>38100</xdr:colOff>
      <xdr:row>104</xdr:row>
      <xdr:rowOff>153670</xdr:rowOff>
    </xdr:to>
    <xdr:sp macro="" textlink="">
      <xdr:nvSpPr>
        <xdr:cNvPr id="412" name="フローチャート: 判断 411">
          <a:extLst>
            <a:ext uri="{FF2B5EF4-FFF2-40B4-BE49-F238E27FC236}">
              <a16:creationId xmlns:a16="http://schemas.microsoft.com/office/drawing/2014/main" id="{CC7D88EE-F229-414D-89FF-99A29783A7A1}"/>
            </a:ext>
          </a:extLst>
        </xdr:cNvPr>
        <xdr:cNvSpPr/>
      </xdr:nvSpPr>
      <xdr:spPr>
        <a:xfrm>
          <a:off x="3312160" y="17486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31114</xdr:rowOff>
    </xdr:from>
    <xdr:to>
      <xdr:col>15</xdr:col>
      <xdr:colOff>101600</xdr:colOff>
      <xdr:row>104</xdr:row>
      <xdr:rowOff>132714</xdr:rowOff>
    </xdr:to>
    <xdr:sp macro="" textlink="">
      <xdr:nvSpPr>
        <xdr:cNvPr id="413" name="フローチャート: 判断 412">
          <a:extLst>
            <a:ext uri="{FF2B5EF4-FFF2-40B4-BE49-F238E27FC236}">
              <a16:creationId xmlns:a16="http://schemas.microsoft.com/office/drawing/2014/main" id="{E159B8B7-B636-4532-A2EB-64F298A69208}"/>
            </a:ext>
          </a:extLst>
        </xdr:cNvPr>
        <xdr:cNvSpPr/>
      </xdr:nvSpPr>
      <xdr:spPr>
        <a:xfrm>
          <a:off x="2514600" y="17465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10161</xdr:rowOff>
    </xdr:from>
    <xdr:to>
      <xdr:col>10</xdr:col>
      <xdr:colOff>165100</xdr:colOff>
      <xdr:row>104</xdr:row>
      <xdr:rowOff>111761</xdr:rowOff>
    </xdr:to>
    <xdr:sp macro="" textlink="">
      <xdr:nvSpPr>
        <xdr:cNvPr id="414" name="フローチャート: 判断 413">
          <a:extLst>
            <a:ext uri="{FF2B5EF4-FFF2-40B4-BE49-F238E27FC236}">
              <a16:creationId xmlns:a16="http://schemas.microsoft.com/office/drawing/2014/main" id="{4A1DEF69-326E-4E5A-B0C1-22718FA4CE7E}"/>
            </a:ext>
          </a:extLst>
        </xdr:cNvPr>
        <xdr:cNvSpPr/>
      </xdr:nvSpPr>
      <xdr:spPr>
        <a:xfrm>
          <a:off x="1739900" y="17444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153036</xdr:rowOff>
    </xdr:from>
    <xdr:to>
      <xdr:col>6</xdr:col>
      <xdr:colOff>38100</xdr:colOff>
      <xdr:row>104</xdr:row>
      <xdr:rowOff>83186</xdr:rowOff>
    </xdr:to>
    <xdr:sp macro="" textlink="">
      <xdr:nvSpPr>
        <xdr:cNvPr id="415" name="フローチャート: 判断 414">
          <a:extLst>
            <a:ext uri="{FF2B5EF4-FFF2-40B4-BE49-F238E27FC236}">
              <a16:creationId xmlns:a16="http://schemas.microsoft.com/office/drawing/2014/main" id="{FD99D756-1099-4B14-8DB0-F4A5557C924E}"/>
            </a:ext>
          </a:extLst>
        </xdr:cNvPr>
        <xdr:cNvSpPr/>
      </xdr:nvSpPr>
      <xdr:spPr>
        <a:xfrm>
          <a:off x="965200" y="1741995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7E43A1DC-91E9-4570-95E8-7ADFCFB899BE}"/>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06805CE6-B9C4-4C48-834C-D90C2EDAD88B}"/>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ED622FA4-D26B-406D-83BC-333874839AB1}"/>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AD6A3D37-75D1-462E-8BD8-790776D6C520}"/>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42F7CF01-153F-45E0-8EE4-5E333AC96D9A}"/>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8255</xdr:rowOff>
    </xdr:from>
    <xdr:to>
      <xdr:col>24</xdr:col>
      <xdr:colOff>114300</xdr:colOff>
      <xdr:row>104</xdr:row>
      <xdr:rowOff>109855</xdr:rowOff>
    </xdr:to>
    <xdr:sp macro="" textlink="">
      <xdr:nvSpPr>
        <xdr:cNvPr id="421" name="楕円 420">
          <a:extLst>
            <a:ext uri="{FF2B5EF4-FFF2-40B4-BE49-F238E27FC236}">
              <a16:creationId xmlns:a16="http://schemas.microsoft.com/office/drawing/2014/main" id="{1C37365D-0C10-477F-AD19-3967B98AB9E0}"/>
            </a:ext>
          </a:extLst>
        </xdr:cNvPr>
        <xdr:cNvSpPr/>
      </xdr:nvSpPr>
      <xdr:spPr>
        <a:xfrm>
          <a:off x="4036060" y="1744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31132</xdr:rowOff>
    </xdr:from>
    <xdr:ext cx="405111" cy="259045"/>
    <xdr:sp macro="" textlink="">
      <xdr:nvSpPr>
        <xdr:cNvPr id="422" name="【港湾・漁港】&#10;有形固定資産減価償却率該当値テキスト">
          <a:extLst>
            <a:ext uri="{FF2B5EF4-FFF2-40B4-BE49-F238E27FC236}">
              <a16:creationId xmlns:a16="http://schemas.microsoft.com/office/drawing/2014/main" id="{A0ED4D68-FC7F-4E72-B5B9-8394251A86CE}"/>
            </a:ext>
          </a:extLst>
        </xdr:cNvPr>
        <xdr:cNvSpPr txBox="1"/>
      </xdr:nvSpPr>
      <xdr:spPr>
        <a:xfrm>
          <a:off x="4124960" y="1729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4445</xdr:rowOff>
    </xdr:from>
    <xdr:to>
      <xdr:col>20</xdr:col>
      <xdr:colOff>38100</xdr:colOff>
      <xdr:row>104</xdr:row>
      <xdr:rowOff>106045</xdr:rowOff>
    </xdr:to>
    <xdr:sp macro="" textlink="">
      <xdr:nvSpPr>
        <xdr:cNvPr id="423" name="楕円 422">
          <a:extLst>
            <a:ext uri="{FF2B5EF4-FFF2-40B4-BE49-F238E27FC236}">
              <a16:creationId xmlns:a16="http://schemas.microsoft.com/office/drawing/2014/main" id="{C67BE537-80D9-4536-A5CB-F0C2D37781B1}"/>
            </a:ext>
          </a:extLst>
        </xdr:cNvPr>
        <xdr:cNvSpPr/>
      </xdr:nvSpPr>
      <xdr:spPr>
        <a:xfrm>
          <a:off x="3312160" y="1743900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55245</xdr:rowOff>
    </xdr:from>
    <xdr:to>
      <xdr:col>24</xdr:col>
      <xdr:colOff>63500</xdr:colOff>
      <xdr:row>104</xdr:row>
      <xdr:rowOff>59055</xdr:rowOff>
    </xdr:to>
    <xdr:cxnSp macro="">
      <xdr:nvCxnSpPr>
        <xdr:cNvPr id="424" name="直線コネクタ 423">
          <a:extLst>
            <a:ext uri="{FF2B5EF4-FFF2-40B4-BE49-F238E27FC236}">
              <a16:creationId xmlns:a16="http://schemas.microsoft.com/office/drawing/2014/main" id="{42E6125B-6F00-4906-9AED-966DC93B24D2}"/>
            </a:ext>
          </a:extLst>
        </xdr:cNvPr>
        <xdr:cNvCxnSpPr/>
      </xdr:nvCxnSpPr>
      <xdr:spPr>
        <a:xfrm>
          <a:off x="3355340" y="17489805"/>
          <a:ext cx="7315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158750</xdr:rowOff>
    </xdr:from>
    <xdr:to>
      <xdr:col>15</xdr:col>
      <xdr:colOff>101600</xdr:colOff>
      <xdr:row>104</xdr:row>
      <xdr:rowOff>88900</xdr:rowOff>
    </xdr:to>
    <xdr:sp macro="" textlink="">
      <xdr:nvSpPr>
        <xdr:cNvPr id="425" name="楕円 424">
          <a:extLst>
            <a:ext uri="{FF2B5EF4-FFF2-40B4-BE49-F238E27FC236}">
              <a16:creationId xmlns:a16="http://schemas.microsoft.com/office/drawing/2014/main" id="{E1F52D9A-4018-40AB-8720-6F00AE93E317}"/>
            </a:ext>
          </a:extLst>
        </xdr:cNvPr>
        <xdr:cNvSpPr/>
      </xdr:nvSpPr>
      <xdr:spPr>
        <a:xfrm>
          <a:off x="2514600" y="174256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38100</xdr:rowOff>
    </xdr:from>
    <xdr:to>
      <xdr:col>19</xdr:col>
      <xdr:colOff>177800</xdr:colOff>
      <xdr:row>104</xdr:row>
      <xdr:rowOff>55245</xdr:rowOff>
    </xdr:to>
    <xdr:cxnSp macro="">
      <xdr:nvCxnSpPr>
        <xdr:cNvPr id="426" name="直線コネクタ 425">
          <a:extLst>
            <a:ext uri="{FF2B5EF4-FFF2-40B4-BE49-F238E27FC236}">
              <a16:creationId xmlns:a16="http://schemas.microsoft.com/office/drawing/2014/main" id="{42DF3ADD-45CE-42AD-B846-F757EB5B4564}"/>
            </a:ext>
          </a:extLst>
        </xdr:cNvPr>
        <xdr:cNvCxnSpPr/>
      </xdr:nvCxnSpPr>
      <xdr:spPr>
        <a:xfrm>
          <a:off x="2565400" y="17472660"/>
          <a:ext cx="78994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141605</xdr:rowOff>
    </xdr:from>
    <xdr:to>
      <xdr:col>10</xdr:col>
      <xdr:colOff>165100</xdr:colOff>
      <xdr:row>104</xdr:row>
      <xdr:rowOff>71755</xdr:rowOff>
    </xdr:to>
    <xdr:sp macro="" textlink="">
      <xdr:nvSpPr>
        <xdr:cNvPr id="427" name="楕円 426">
          <a:extLst>
            <a:ext uri="{FF2B5EF4-FFF2-40B4-BE49-F238E27FC236}">
              <a16:creationId xmlns:a16="http://schemas.microsoft.com/office/drawing/2014/main" id="{BF320EC3-0C04-45E1-BE79-E64D62160550}"/>
            </a:ext>
          </a:extLst>
        </xdr:cNvPr>
        <xdr:cNvSpPr/>
      </xdr:nvSpPr>
      <xdr:spPr>
        <a:xfrm>
          <a:off x="1739900" y="174085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20955</xdr:rowOff>
    </xdr:from>
    <xdr:to>
      <xdr:col>15</xdr:col>
      <xdr:colOff>50800</xdr:colOff>
      <xdr:row>104</xdr:row>
      <xdr:rowOff>38100</xdr:rowOff>
    </xdr:to>
    <xdr:cxnSp macro="">
      <xdr:nvCxnSpPr>
        <xdr:cNvPr id="428" name="直線コネクタ 427">
          <a:extLst>
            <a:ext uri="{FF2B5EF4-FFF2-40B4-BE49-F238E27FC236}">
              <a16:creationId xmlns:a16="http://schemas.microsoft.com/office/drawing/2014/main" id="{95417287-5BB6-4E05-B3D7-133A50790029}"/>
            </a:ext>
          </a:extLst>
        </xdr:cNvPr>
        <xdr:cNvCxnSpPr/>
      </xdr:nvCxnSpPr>
      <xdr:spPr>
        <a:xfrm>
          <a:off x="1790700" y="17455515"/>
          <a:ext cx="7747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130175</xdr:rowOff>
    </xdr:from>
    <xdr:to>
      <xdr:col>6</xdr:col>
      <xdr:colOff>38100</xdr:colOff>
      <xdr:row>104</xdr:row>
      <xdr:rowOff>60325</xdr:rowOff>
    </xdr:to>
    <xdr:sp macro="" textlink="">
      <xdr:nvSpPr>
        <xdr:cNvPr id="429" name="楕円 428">
          <a:extLst>
            <a:ext uri="{FF2B5EF4-FFF2-40B4-BE49-F238E27FC236}">
              <a16:creationId xmlns:a16="http://schemas.microsoft.com/office/drawing/2014/main" id="{31AA87E4-B35A-4BF3-A39D-242BAF014868}"/>
            </a:ext>
          </a:extLst>
        </xdr:cNvPr>
        <xdr:cNvSpPr/>
      </xdr:nvSpPr>
      <xdr:spPr>
        <a:xfrm>
          <a:off x="965200" y="173970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9525</xdr:rowOff>
    </xdr:from>
    <xdr:to>
      <xdr:col>10</xdr:col>
      <xdr:colOff>114300</xdr:colOff>
      <xdr:row>104</xdr:row>
      <xdr:rowOff>20955</xdr:rowOff>
    </xdr:to>
    <xdr:cxnSp macro="">
      <xdr:nvCxnSpPr>
        <xdr:cNvPr id="430" name="直線コネクタ 429">
          <a:extLst>
            <a:ext uri="{FF2B5EF4-FFF2-40B4-BE49-F238E27FC236}">
              <a16:creationId xmlns:a16="http://schemas.microsoft.com/office/drawing/2014/main" id="{C0639FAE-0AFF-44C6-BC2B-388E9669FBCE}"/>
            </a:ext>
          </a:extLst>
        </xdr:cNvPr>
        <xdr:cNvCxnSpPr/>
      </xdr:nvCxnSpPr>
      <xdr:spPr>
        <a:xfrm>
          <a:off x="1008380" y="17444085"/>
          <a:ext cx="78232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144797</xdr:rowOff>
    </xdr:from>
    <xdr:ext cx="405111" cy="259045"/>
    <xdr:sp macro="" textlink="">
      <xdr:nvSpPr>
        <xdr:cNvPr id="431" name="n_1aveValue【港湾・漁港】&#10;有形固定資産減価償却率">
          <a:extLst>
            <a:ext uri="{FF2B5EF4-FFF2-40B4-BE49-F238E27FC236}">
              <a16:creationId xmlns:a16="http://schemas.microsoft.com/office/drawing/2014/main" id="{3BFEE451-E1F5-4C57-A07C-1A60602FFAC1}"/>
            </a:ext>
          </a:extLst>
        </xdr:cNvPr>
        <xdr:cNvSpPr txBox="1"/>
      </xdr:nvSpPr>
      <xdr:spPr>
        <a:xfrm>
          <a:off x="3170564" y="17579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123841</xdr:rowOff>
    </xdr:from>
    <xdr:ext cx="405111" cy="259045"/>
    <xdr:sp macro="" textlink="">
      <xdr:nvSpPr>
        <xdr:cNvPr id="432" name="n_2aveValue【港湾・漁港】&#10;有形固定資産減価償却率">
          <a:extLst>
            <a:ext uri="{FF2B5EF4-FFF2-40B4-BE49-F238E27FC236}">
              <a16:creationId xmlns:a16="http://schemas.microsoft.com/office/drawing/2014/main" id="{4FD40D2E-6B26-4539-8025-344A1A7C7D2E}"/>
            </a:ext>
          </a:extLst>
        </xdr:cNvPr>
        <xdr:cNvSpPr txBox="1"/>
      </xdr:nvSpPr>
      <xdr:spPr>
        <a:xfrm>
          <a:off x="2385704" y="17558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102888</xdr:rowOff>
    </xdr:from>
    <xdr:ext cx="405111" cy="259045"/>
    <xdr:sp macro="" textlink="">
      <xdr:nvSpPr>
        <xdr:cNvPr id="433" name="n_3aveValue【港湾・漁港】&#10;有形固定資産減価償却率">
          <a:extLst>
            <a:ext uri="{FF2B5EF4-FFF2-40B4-BE49-F238E27FC236}">
              <a16:creationId xmlns:a16="http://schemas.microsoft.com/office/drawing/2014/main" id="{540B1B23-19DA-49B8-869C-E50E36D39483}"/>
            </a:ext>
          </a:extLst>
        </xdr:cNvPr>
        <xdr:cNvSpPr txBox="1"/>
      </xdr:nvSpPr>
      <xdr:spPr>
        <a:xfrm>
          <a:off x="1611004" y="175374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74313</xdr:rowOff>
    </xdr:from>
    <xdr:ext cx="405111" cy="259045"/>
    <xdr:sp macro="" textlink="">
      <xdr:nvSpPr>
        <xdr:cNvPr id="434" name="n_4aveValue【港湾・漁港】&#10;有形固定資産減価償却率">
          <a:extLst>
            <a:ext uri="{FF2B5EF4-FFF2-40B4-BE49-F238E27FC236}">
              <a16:creationId xmlns:a16="http://schemas.microsoft.com/office/drawing/2014/main" id="{7A850F5A-739B-46B1-8889-F5693F148FFE}"/>
            </a:ext>
          </a:extLst>
        </xdr:cNvPr>
        <xdr:cNvSpPr txBox="1"/>
      </xdr:nvSpPr>
      <xdr:spPr>
        <a:xfrm>
          <a:off x="836304" y="17508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122572</xdr:rowOff>
    </xdr:from>
    <xdr:ext cx="405111" cy="259045"/>
    <xdr:sp macro="" textlink="">
      <xdr:nvSpPr>
        <xdr:cNvPr id="435" name="n_1mainValue【港湾・漁港】&#10;有形固定資産減価償却率">
          <a:extLst>
            <a:ext uri="{FF2B5EF4-FFF2-40B4-BE49-F238E27FC236}">
              <a16:creationId xmlns:a16="http://schemas.microsoft.com/office/drawing/2014/main" id="{D13126DF-D83C-4C0B-AA8A-CD81D2A3CA38}"/>
            </a:ext>
          </a:extLst>
        </xdr:cNvPr>
        <xdr:cNvSpPr txBox="1"/>
      </xdr:nvSpPr>
      <xdr:spPr>
        <a:xfrm>
          <a:off x="3170564" y="17221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105427</xdr:rowOff>
    </xdr:from>
    <xdr:ext cx="405111" cy="259045"/>
    <xdr:sp macro="" textlink="">
      <xdr:nvSpPr>
        <xdr:cNvPr id="436" name="n_2mainValue【港湾・漁港】&#10;有形固定資産減価償却率">
          <a:extLst>
            <a:ext uri="{FF2B5EF4-FFF2-40B4-BE49-F238E27FC236}">
              <a16:creationId xmlns:a16="http://schemas.microsoft.com/office/drawing/2014/main" id="{F3024D31-F608-4611-B20E-8F6969BED413}"/>
            </a:ext>
          </a:extLst>
        </xdr:cNvPr>
        <xdr:cNvSpPr txBox="1"/>
      </xdr:nvSpPr>
      <xdr:spPr>
        <a:xfrm>
          <a:off x="2385704" y="1720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88282</xdr:rowOff>
    </xdr:from>
    <xdr:ext cx="405111" cy="259045"/>
    <xdr:sp macro="" textlink="">
      <xdr:nvSpPr>
        <xdr:cNvPr id="437" name="n_3mainValue【港湾・漁港】&#10;有形固定資産減価償却率">
          <a:extLst>
            <a:ext uri="{FF2B5EF4-FFF2-40B4-BE49-F238E27FC236}">
              <a16:creationId xmlns:a16="http://schemas.microsoft.com/office/drawing/2014/main" id="{A2F85A1D-91C3-441B-B724-1FD7CCE21AB7}"/>
            </a:ext>
          </a:extLst>
        </xdr:cNvPr>
        <xdr:cNvSpPr txBox="1"/>
      </xdr:nvSpPr>
      <xdr:spPr>
        <a:xfrm>
          <a:off x="1611004" y="17187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76852</xdr:rowOff>
    </xdr:from>
    <xdr:ext cx="405111" cy="259045"/>
    <xdr:sp macro="" textlink="">
      <xdr:nvSpPr>
        <xdr:cNvPr id="438" name="n_4mainValue【港湾・漁港】&#10;有形固定資産減価償却率">
          <a:extLst>
            <a:ext uri="{FF2B5EF4-FFF2-40B4-BE49-F238E27FC236}">
              <a16:creationId xmlns:a16="http://schemas.microsoft.com/office/drawing/2014/main" id="{4667AB63-CCF4-4160-9CF9-22982FC281DC}"/>
            </a:ext>
          </a:extLst>
        </xdr:cNvPr>
        <xdr:cNvSpPr txBox="1"/>
      </xdr:nvSpPr>
      <xdr:spPr>
        <a:xfrm>
          <a:off x="836304" y="1717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a:extLst>
            <a:ext uri="{FF2B5EF4-FFF2-40B4-BE49-F238E27FC236}">
              <a16:creationId xmlns:a16="http://schemas.microsoft.com/office/drawing/2014/main" id="{97FA3F6B-EE13-43B6-A0AE-FE37AC1286E1}"/>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a:extLst>
            <a:ext uri="{FF2B5EF4-FFF2-40B4-BE49-F238E27FC236}">
              <a16:creationId xmlns:a16="http://schemas.microsoft.com/office/drawing/2014/main" id="{C5456F55-670E-430B-A083-F2B1FBEF15C3}"/>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a:extLst>
            <a:ext uri="{FF2B5EF4-FFF2-40B4-BE49-F238E27FC236}">
              <a16:creationId xmlns:a16="http://schemas.microsoft.com/office/drawing/2014/main" id="{7CBEB3A0-5CFE-45D0-BB90-AA896B606679}"/>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a:extLst>
            <a:ext uri="{FF2B5EF4-FFF2-40B4-BE49-F238E27FC236}">
              <a16:creationId xmlns:a16="http://schemas.microsoft.com/office/drawing/2014/main" id="{5C2DF938-042E-44EA-851D-AE5D3461C539}"/>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a:extLst>
            <a:ext uri="{FF2B5EF4-FFF2-40B4-BE49-F238E27FC236}">
              <a16:creationId xmlns:a16="http://schemas.microsoft.com/office/drawing/2014/main" id="{0F5FFC93-509F-4D68-B922-F19332CB1E04}"/>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a:extLst>
            <a:ext uri="{FF2B5EF4-FFF2-40B4-BE49-F238E27FC236}">
              <a16:creationId xmlns:a16="http://schemas.microsoft.com/office/drawing/2014/main" id="{40FE0CC3-9B58-465B-B31E-4B7362B7228F}"/>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a:extLst>
            <a:ext uri="{FF2B5EF4-FFF2-40B4-BE49-F238E27FC236}">
              <a16:creationId xmlns:a16="http://schemas.microsoft.com/office/drawing/2014/main" id="{352BC4B7-552C-4867-8C0B-D54DB62D3CC5}"/>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a:extLst>
            <a:ext uri="{FF2B5EF4-FFF2-40B4-BE49-F238E27FC236}">
              <a16:creationId xmlns:a16="http://schemas.microsoft.com/office/drawing/2014/main" id="{FBF66F05-9360-4FC8-8BA0-98AAB2E75D6E}"/>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7" name="テキスト ボックス 446">
          <a:extLst>
            <a:ext uri="{FF2B5EF4-FFF2-40B4-BE49-F238E27FC236}">
              <a16:creationId xmlns:a16="http://schemas.microsoft.com/office/drawing/2014/main" id="{D7783DD7-5FE7-4D4D-94B7-C9BC820CEDB5}"/>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a:extLst>
            <a:ext uri="{FF2B5EF4-FFF2-40B4-BE49-F238E27FC236}">
              <a16:creationId xmlns:a16="http://schemas.microsoft.com/office/drawing/2014/main" id="{79C74FFA-71BE-47F0-BC51-56BC2CB728CB}"/>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9" name="直線コネクタ 448">
          <a:extLst>
            <a:ext uri="{FF2B5EF4-FFF2-40B4-BE49-F238E27FC236}">
              <a16:creationId xmlns:a16="http://schemas.microsoft.com/office/drawing/2014/main" id="{DD3138B6-7654-468C-9178-FBD08AA0EFF2}"/>
            </a:ext>
          </a:extLst>
        </xdr:cNvPr>
        <xdr:cNvCxnSpPr/>
      </xdr:nvCxnSpPr>
      <xdr:spPr>
        <a:xfrm>
          <a:off x="5826760" y="18181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50" name="テキスト ボックス 449">
          <a:extLst>
            <a:ext uri="{FF2B5EF4-FFF2-40B4-BE49-F238E27FC236}">
              <a16:creationId xmlns:a16="http://schemas.microsoft.com/office/drawing/2014/main" id="{285593E2-2394-4478-9D12-DF8C70EBA3C4}"/>
            </a:ext>
          </a:extLst>
        </xdr:cNvPr>
        <xdr:cNvSpPr txBox="1"/>
      </xdr:nvSpPr>
      <xdr:spPr>
        <a:xfrm>
          <a:off x="5600834" y="180429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51" name="直線コネクタ 450">
          <a:extLst>
            <a:ext uri="{FF2B5EF4-FFF2-40B4-BE49-F238E27FC236}">
              <a16:creationId xmlns:a16="http://schemas.microsoft.com/office/drawing/2014/main" id="{05BED8B5-9336-41AC-A284-CF53FD4B501C}"/>
            </a:ext>
          </a:extLst>
        </xdr:cNvPr>
        <xdr:cNvCxnSpPr/>
      </xdr:nvCxnSpPr>
      <xdr:spPr>
        <a:xfrm>
          <a:off x="5826760" y="177355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162577</xdr:rowOff>
    </xdr:from>
    <xdr:ext cx="595419" cy="259045"/>
    <xdr:sp macro="" textlink="">
      <xdr:nvSpPr>
        <xdr:cNvPr id="452" name="テキスト ボックス 451">
          <a:extLst>
            <a:ext uri="{FF2B5EF4-FFF2-40B4-BE49-F238E27FC236}">
              <a16:creationId xmlns:a16="http://schemas.microsoft.com/office/drawing/2014/main" id="{2CEFD40B-79F6-4236-837C-9DE10F3D6CE7}"/>
            </a:ext>
          </a:extLst>
        </xdr:cNvPr>
        <xdr:cNvSpPr txBox="1"/>
      </xdr:nvSpPr>
      <xdr:spPr>
        <a:xfrm>
          <a:off x="5299921" y="175971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3" name="直線コネクタ 452">
          <a:extLst>
            <a:ext uri="{FF2B5EF4-FFF2-40B4-BE49-F238E27FC236}">
              <a16:creationId xmlns:a16="http://schemas.microsoft.com/office/drawing/2014/main" id="{721801DB-88B9-46A1-A1C1-9803E4AB001C}"/>
            </a:ext>
          </a:extLst>
        </xdr:cNvPr>
        <xdr:cNvCxnSpPr/>
      </xdr:nvCxnSpPr>
      <xdr:spPr>
        <a:xfrm>
          <a:off x="5826760" y="172859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48277</xdr:rowOff>
    </xdr:from>
    <xdr:ext cx="595419" cy="259045"/>
    <xdr:sp macro="" textlink="">
      <xdr:nvSpPr>
        <xdr:cNvPr id="454" name="テキスト ボックス 453">
          <a:extLst>
            <a:ext uri="{FF2B5EF4-FFF2-40B4-BE49-F238E27FC236}">
              <a16:creationId xmlns:a16="http://schemas.microsoft.com/office/drawing/2014/main" id="{EC8EB62D-4C13-44EC-A8AC-63A9A2F609C2}"/>
            </a:ext>
          </a:extLst>
        </xdr:cNvPr>
        <xdr:cNvSpPr txBox="1"/>
      </xdr:nvSpPr>
      <xdr:spPr>
        <a:xfrm>
          <a:off x="5299921" y="171475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5" name="直線コネクタ 454">
          <a:extLst>
            <a:ext uri="{FF2B5EF4-FFF2-40B4-BE49-F238E27FC236}">
              <a16:creationId xmlns:a16="http://schemas.microsoft.com/office/drawing/2014/main" id="{A1B0E0A7-EDBC-4631-BAFA-95AA35D29A1A}"/>
            </a:ext>
          </a:extLst>
        </xdr:cNvPr>
        <xdr:cNvCxnSpPr/>
      </xdr:nvCxnSpPr>
      <xdr:spPr>
        <a:xfrm>
          <a:off x="5826760" y="16840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105427</xdr:rowOff>
    </xdr:from>
    <xdr:ext cx="595419" cy="259045"/>
    <xdr:sp macro="" textlink="">
      <xdr:nvSpPr>
        <xdr:cNvPr id="456" name="テキスト ボックス 455">
          <a:extLst>
            <a:ext uri="{FF2B5EF4-FFF2-40B4-BE49-F238E27FC236}">
              <a16:creationId xmlns:a16="http://schemas.microsoft.com/office/drawing/2014/main" id="{6BE31704-F173-44F6-B738-33ECD2730E19}"/>
            </a:ext>
          </a:extLst>
        </xdr:cNvPr>
        <xdr:cNvSpPr txBox="1"/>
      </xdr:nvSpPr>
      <xdr:spPr>
        <a:xfrm>
          <a:off x="5299921" y="167017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4871C60A-D1B0-4BD0-A964-37A1506D944B}"/>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8" name="テキスト ボックス 457">
          <a:extLst>
            <a:ext uri="{FF2B5EF4-FFF2-40B4-BE49-F238E27FC236}">
              <a16:creationId xmlns:a16="http://schemas.microsoft.com/office/drawing/2014/main" id="{9526981C-ACFA-4C88-B158-C01FB86E6941}"/>
            </a:ext>
          </a:extLst>
        </xdr:cNvPr>
        <xdr:cNvSpPr txBox="1"/>
      </xdr:nvSpPr>
      <xdr:spPr>
        <a:xfrm>
          <a:off x="5299921" y="162560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港湾・漁港】&#10;一人当たり有形固定資産（償却資産）額グラフ枠">
          <a:extLst>
            <a:ext uri="{FF2B5EF4-FFF2-40B4-BE49-F238E27FC236}">
              <a16:creationId xmlns:a16="http://schemas.microsoft.com/office/drawing/2014/main" id="{5D2D1CDD-97EC-499C-BCFF-E55E661AAAF0}"/>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81769</xdr:rowOff>
    </xdr:from>
    <xdr:to>
      <xdr:col>54</xdr:col>
      <xdr:colOff>189865</xdr:colOff>
      <xdr:row>108</xdr:row>
      <xdr:rowOff>75823</xdr:rowOff>
    </xdr:to>
    <xdr:cxnSp macro="">
      <xdr:nvCxnSpPr>
        <xdr:cNvPr id="460" name="直線コネクタ 459">
          <a:extLst>
            <a:ext uri="{FF2B5EF4-FFF2-40B4-BE49-F238E27FC236}">
              <a16:creationId xmlns:a16="http://schemas.microsoft.com/office/drawing/2014/main" id="{8D1B7C9D-9114-4C8C-AEDE-565CF217214C}"/>
            </a:ext>
          </a:extLst>
        </xdr:cNvPr>
        <xdr:cNvCxnSpPr/>
      </xdr:nvCxnSpPr>
      <xdr:spPr>
        <a:xfrm flipV="1">
          <a:off x="9219565" y="16845769"/>
          <a:ext cx="0" cy="13351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79650</xdr:rowOff>
    </xdr:from>
    <xdr:ext cx="378565" cy="259045"/>
    <xdr:sp macro="" textlink="">
      <xdr:nvSpPr>
        <xdr:cNvPr id="461" name="【港湾・漁港】&#10;一人当たり有形固定資産（償却資産）額最小値テキスト">
          <a:extLst>
            <a:ext uri="{FF2B5EF4-FFF2-40B4-BE49-F238E27FC236}">
              <a16:creationId xmlns:a16="http://schemas.microsoft.com/office/drawing/2014/main" id="{7B0950B5-8494-4E86-B26D-BE3DD9EB21F2}"/>
            </a:ext>
          </a:extLst>
        </xdr:cNvPr>
        <xdr:cNvSpPr txBox="1"/>
      </xdr:nvSpPr>
      <xdr:spPr>
        <a:xfrm>
          <a:off x="9258300" y="181847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75823</xdr:rowOff>
    </xdr:from>
    <xdr:to>
      <xdr:col>55</xdr:col>
      <xdr:colOff>88900</xdr:colOff>
      <xdr:row>108</xdr:row>
      <xdr:rowOff>75823</xdr:rowOff>
    </xdr:to>
    <xdr:cxnSp macro="">
      <xdr:nvCxnSpPr>
        <xdr:cNvPr id="462" name="直線コネクタ 461">
          <a:extLst>
            <a:ext uri="{FF2B5EF4-FFF2-40B4-BE49-F238E27FC236}">
              <a16:creationId xmlns:a16="http://schemas.microsoft.com/office/drawing/2014/main" id="{A0B2F52B-B526-4CEA-8001-1F99C6532050}"/>
            </a:ext>
          </a:extLst>
        </xdr:cNvPr>
        <xdr:cNvCxnSpPr/>
      </xdr:nvCxnSpPr>
      <xdr:spPr>
        <a:xfrm>
          <a:off x="9154160" y="1818094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28446</xdr:rowOff>
    </xdr:from>
    <xdr:ext cx="599010" cy="259045"/>
    <xdr:sp macro="" textlink="">
      <xdr:nvSpPr>
        <xdr:cNvPr id="463" name="【港湾・漁港】&#10;一人当たり有形固定資産（償却資産）額最大値テキスト">
          <a:extLst>
            <a:ext uri="{FF2B5EF4-FFF2-40B4-BE49-F238E27FC236}">
              <a16:creationId xmlns:a16="http://schemas.microsoft.com/office/drawing/2014/main" id="{F799F6D2-5F69-4906-9E02-10F03D7DE0A6}"/>
            </a:ext>
          </a:extLst>
        </xdr:cNvPr>
        <xdr:cNvSpPr txBox="1"/>
      </xdr:nvSpPr>
      <xdr:spPr>
        <a:xfrm>
          <a:off x="9258300" y="16624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597,564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81769</xdr:rowOff>
    </xdr:from>
    <xdr:to>
      <xdr:col>55</xdr:col>
      <xdr:colOff>88900</xdr:colOff>
      <xdr:row>100</xdr:row>
      <xdr:rowOff>81769</xdr:rowOff>
    </xdr:to>
    <xdr:cxnSp macro="">
      <xdr:nvCxnSpPr>
        <xdr:cNvPr id="464" name="直線コネクタ 463">
          <a:extLst>
            <a:ext uri="{FF2B5EF4-FFF2-40B4-BE49-F238E27FC236}">
              <a16:creationId xmlns:a16="http://schemas.microsoft.com/office/drawing/2014/main" id="{9E4260D6-7947-4099-BDDB-6F93E1E39E8C}"/>
            </a:ext>
          </a:extLst>
        </xdr:cNvPr>
        <xdr:cNvCxnSpPr/>
      </xdr:nvCxnSpPr>
      <xdr:spPr>
        <a:xfrm>
          <a:off x="9154160" y="1684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167057</xdr:rowOff>
    </xdr:from>
    <xdr:ext cx="534377" cy="259045"/>
    <xdr:sp macro="" textlink="">
      <xdr:nvSpPr>
        <xdr:cNvPr id="465" name="【港湾・漁港】&#10;一人当たり有形固定資産（償却資産）額平均値テキスト">
          <a:extLst>
            <a:ext uri="{FF2B5EF4-FFF2-40B4-BE49-F238E27FC236}">
              <a16:creationId xmlns:a16="http://schemas.microsoft.com/office/drawing/2014/main" id="{FE2B0103-B231-40DA-ACB7-8B9FF193255B}"/>
            </a:ext>
          </a:extLst>
        </xdr:cNvPr>
        <xdr:cNvSpPr txBox="1"/>
      </xdr:nvSpPr>
      <xdr:spPr>
        <a:xfrm>
          <a:off x="9258300" y="177692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144180</xdr:rowOff>
    </xdr:from>
    <xdr:to>
      <xdr:col>55</xdr:col>
      <xdr:colOff>50800</xdr:colOff>
      <xdr:row>107</xdr:row>
      <xdr:rowOff>74330</xdr:rowOff>
    </xdr:to>
    <xdr:sp macro="" textlink="">
      <xdr:nvSpPr>
        <xdr:cNvPr id="466" name="フローチャート: 判断 465">
          <a:extLst>
            <a:ext uri="{FF2B5EF4-FFF2-40B4-BE49-F238E27FC236}">
              <a16:creationId xmlns:a16="http://schemas.microsoft.com/office/drawing/2014/main" id="{9B1506DC-9440-4810-BC67-0B5823FF3D83}"/>
            </a:ext>
          </a:extLst>
        </xdr:cNvPr>
        <xdr:cNvSpPr/>
      </xdr:nvSpPr>
      <xdr:spPr>
        <a:xfrm>
          <a:off x="9192260" y="179140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90165</xdr:rowOff>
    </xdr:from>
    <xdr:to>
      <xdr:col>50</xdr:col>
      <xdr:colOff>165100</xdr:colOff>
      <xdr:row>108</xdr:row>
      <xdr:rowOff>20315</xdr:rowOff>
    </xdr:to>
    <xdr:sp macro="" textlink="">
      <xdr:nvSpPr>
        <xdr:cNvPr id="467" name="フローチャート: 判断 466">
          <a:extLst>
            <a:ext uri="{FF2B5EF4-FFF2-40B4-BE49-F238E27FC236}">
              <a16:creationId xmlns:a16="http://schemas.microsoft.com/office/drawing/2014/main" id="{53B71F74-7319-4196-8A18-441234F79B92}"/>
            </a:ext>
          </a:extLst>
        </xdr:cNvPr>
        <xdr:cNvSpPr/>
      </xdr:nvSpPr>
      <xdr:spPr>
        <a:xfrm>
          <a:off x="8445500" y="180276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91822</xdr:rowOff>
    </xdr:from>
    <xdr:to>
      <xdr:col>46</xdr:col>
      <xdr:colOff>38100</xdr:colOff>
      <xdr:row>108</xdr:row>
      <xdr:rowOff>21972</xdr:rowOff>
    </xdr:to>
    <xdr:sp macro="" textlink="">
      <xdr:nvSpPr>
        <xdr:cNvPr id="468" name="フローチャート: 判断 467">
          <a:extLst>
            <a:ext uri="{FF2B5EF4-FFF2-40B4-BE49-F238E27FC236}">
              <a16:creationId xmlns:a16="http://schemas.microsoft.com/office/drawing/2014/main" id="{BCFEE369-D45D-4438-8D65-C89FC4E2DCC1}"/>
            </a:ext>
          </a:extLst>
        </xdr:cNvPr>
        <xdr:cNvSpPr/>
      </xdr:nvSpPr>
      <xdr:spPr>
        <a:xfrm>
          <a:off x="7670800" y="1802930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93831</xdr:rowOff>
    </xdr:from>
    <xdr:to>
      <xdr:col>41</xdr:col>
      <xdr:colOff>101600</xdr:colOff>
      <xdr:row>108</xdr:row>
      <xdr:rowOff>23981</xdr:rowOff>
    </xdr:to>
    <xdr:sp macro="" textlink="">
      <xdr:nvSpPr>
        <xdr:cNvPr id="469" name="フローチャート: 判断 468">
          <a:extLst>
            <a:ext uri="{FF2B5EF4-FFF2-40B4-BE49-F238E27FC236}">
              <a16:creationId xmlns:a16="http://schemas.microsoft.com/office/drawing/2014/main" id="{BDDE22F0-05F7-4D38-A5C5-6B94390D808D}"/>
            </a:ext>
          </a:extLst>
        </xdr:cNvPr>
        <xdr:cNvSpPr/>
      </xdr:nvSpPr>
      <xdr:spPr>
        <a:xfrm>
          <a:off x="6873240" y="1803131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99279</xdr:rowOff>
    </xdr:from>
    <xdr:to>
      <xdr:col>36</xdr:col>
      <xdr:colOff>165100</xdr:colOff>
      <xdr:row>108</xdr:row>
      <xdr:rowOff>29429</xdr:rowOff>
    </xdr:to>
    <xdr:sp macro="" textlink="">
      <xdr:nvSpPr>
        <xdr:cNvPr id="470" name="フローチャート: 判断 469">
          <a:extLst>
            <a:ext uri="{FF2B5EF4-FFF2-40B4-BE49-F238E27FC236}">
              <a16:creationId xmlns:a16="http://schemas.microsoft.com/office/drawing/2014/main" id="{9B105BB6-91F5-40DD-A4CB-DEAAE16A99C5}"/>
            </a:ext>
          </a:extLst>
        </xdr:cNvPr>
        <xdr:cNvSpPr/>
      </xdr:nvSpPr>
      <xdr:spPr>
        <a:xfrm>
          <a:off x="6098540" y="180367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9CCEA79F-1985-4AB7-8C2F-250B571C3364}"/>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A02B8CF3-96DA-49D3-AA89-7F077F4C2FCD}"/>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D7ED86CA-8207-4719-A467-ED706944616F}"/>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043EA2BA-8DB2-48E0-9105-4032DAA80640}"/>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F966F2E5-3176-4148-BBA3-8210925B182E}"/>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115928</xdr:rowOff>
    </xdr:from>
    <xdr:to>
      <xdr:col>55</xdr:col>
      <xdr:colOff>50800</xdr:colOff>
      <xdr:row>108</xdr:row>
      <xdr:rowOff>46078</xdr:rowOff>
    </xdr:to>
    <xdr:sp macro="" textlink="">
      <xdr:nvSpPr>
        <xdr:cNvPr id="476" name="楕円 475">
          <a:extLst>
            <a:ext uri="{FF2B5EF4-FFF2-40B4-BE49-F238E27FC236}">
              <a16:creationId xmlns:a16="http://schemas.microsoft.com/office/drawing/2014/main" id="{202CE345-CEB3-4F9C-85D5-71DC009FA688}"/>
            </a:ext>
          </a:extLst>
        </xdr:cNvPr>
        <xdr:cNvSpPr/>
      </xdr:nvSpPr>
      <xdr:spPr>
        <a:xfrm>
          <a:off x="9192260" y="1805340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30855</xdr:rowOff>
    </xdr:from>
    <xdr:ext cx="534377" cy="259045"/>
    <xdr:sp macro="" textlink="">
      <xdr:nvSpPr>
        <xdr:cNvPr id="477" name="【港湾・漁港】&#10;一人当たり有形固定資産（償却資産）額該当値テキスト">
          <a:extLst>
            <a:ext uri="{FF2B5EF4-FFF2-40B4-BE49-F238E27FC236}">
              <a16:creationId xmlns:a16="http://schemas.microsoft.com/office/drawing/2014/main" id="{38131E5F-2EF8-435A-8EDA-73FD4FDEB615}"/>
            </a:ext>
          </a:extLst>
        </xdr:cNvPr>
        <xdr:cNvSpPr txBox="1"/>
      </xdr:nvSpPr>
      <xdr:spPr>
        <a:xfrm>
          <a:off x="9258300" y="17968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118537</xdr:rowOff>
    </xdr:from>
    <xdr:to>
      <xdr:col>50</xdr:col>
      <xdr:colOff>165100</xdr:colOff>
      <xdr:row>108</xdr:row>
      <xdr:rowOff>48687</xdr:rowOff>
    </xdr:to>
    <xdr:sp macro="" textlink="">
      <xdr:nvSpPr>
        <xdr:cNvPr id="478" name="楕円 477">
          <a:extLst>
            <a:ext uri="{FF2B5EF4-FFF2-40B4-BE49-F238E27FC236}">
              <a16:creationId xmlns:a16="http://schemas.microsoft.com/office/drawing/2014/main" id="{9A38BA73-B47C-4C26-B33D-AF8DD48B963A}"/>
            </a:ext>
          </a:extLst>
        </xdr:cNvPr>
        <xdr:cNvSpPr/>
      </xdr:nvSpPr>
      <xdr:spPr>
        <a:xfrm>
          <a:off x="8445500" y="1805601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166728</xdr:rowOff>
    </xdr:from>
    <xdr:to>
      <xdr:col>55</xdr:col>
      <xdr:colOff>0</xdr:colOff>
      <xdr:row>107</xdr:row>
      <xdr:rowOff>169337</xdr:rowOff>
    </xdr:to>
    <xdr:cxnSp macro="">
      <xdr:nvCxnSpPr>
        <xdr:cNvPr id="479" name="直線コネクタ 478">
          <a:extLst>
            <a:ext uri="{FF2B5EF4-FFF2-40B4-BE49-F238E27FC236}">
              <a16:creationId xmlns:a16="http://schemas.microsoft.com/office/drawing/2014/main" id="{E8EA41AD-55CD-4A1B-87A2-90409071970D}"/>
            </a:ext>
          </a:extLst>
        </xdr:cNvPr>
        <xdr:cNvCxnSpPr/>
      </xdr:nvCxnSpPr>
      <xdr:spPr>
        <a:xfrm flipV="1">
          <a:off x="8496300" y="18104208"/>
          <a:ext cx="723900" cy="2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120075</xdr:rowOff>
    </xdr:from>
    <xdr:to>
      <xdr:col>46</xdr:col>
      <xdr:colOff>38100</xdr:colOff>
      <xdr:row>108</xdr:row>
      <xdr:rowOff>50225</xdr:rowOff>
    </xdr:to>
    <xdr:sp macro="" textlink="">
      <xdr:nvSpPr>
        <xdr:cNvPr id="480" name="楕円 479">
          <a:extLst>
            <a:ext uri="{FF2B5EF4-FFF2-40B4-BE49-F238E27FC236}">
              <a16:creationId xmlns:a16="http://schemas.microsoft.com/office/drawing/2014/main" id="{9F354048-FF66-45F1-B588-8996DC23333A}"/>
            </a:ext>
          </a:extLst>
        </xdr:cNvPr>
        <xdr:cNvSpPr/>
      </xdr:nvSpPr>
      <xdr:spPr>
        <a:xfrm>
          <a:off x="7670800" y="180575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169337</xdr:rowOff>
    </xdr:from>
    <xdr:to>
      <xdr:col>50</xdr:col>
      <xdr:colOff>114300</xdr:colOff>
      <xdr:row>107</xdr:row>
      <xdr:rowOff>170875</xdr:rowOff>
    </xdr:to>
    <xdr:cxnSp macro="">
      <xdr:nvCxnSpPr>
        <xdr:cNvPr id="481" name="直線コネクタ 480">
          <a:extLst>
            <a:ext uri="{FF2B5EF4-FFF2-40B4-BE49-F238E27FC236}">
              <a16:creationId xmlns:a16="http://schemas.microsoft.com/office/drawing/2014/main" id="{38BF2937-141A-4B44-9D9D-BD34A08947A9}"/>
            </a:ext>
          </a:extLst>
        </xdr:cNvPr>
        <xdr:cNvCxnSpPr/>
      </xdr:nvCxnSpPr>
      <xdr:spPr>
        <a:xfrm flipV="1">
          <a:off x="7713980" y="18106817"/>
          <a:ext cx="782320" cy="1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121912</xdr:rowOff>
    </xdr:from>
    <xdr:to>
      <xdr:col>41</xdr:col>
      <xdr:colOff>101600</xdr:colOff>
      <xdr:row>108</xdr:row>
      <xdr:rowOff>52062</xdr:rowOff>
    </xdr:to>
    <xdr:sp macro="" textlink="">
      <xdr:nvSpPr>
        <xdr:cNvPr id="482" name="楕円 481">
          <a:extLst>
            <a:ext uri="{FF2B5EF4-FFF2-40B4-BE49-F238E27FC236}">
              <a16:creationId xmlns:a16="http://schemas.microsoft.com/office/drawing/2014/main" id="{7B788357-FD06-4692-A02C-9F1E21EC951D}"/>
            </a:ext>
          </a:extLst>
        </xdr:cNvPr>
        <xdr:cNvSpPr/>
      </xdr:nvSpPr>
      <xdr:spPr>
        <a:xfrm>
          <a:off x="6873240" y="180593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170875</xdr:rowOff>
    </xdr:from>
    <xdr:to>
      <xdr:col>45</xdr:col>
      <xdr:colOff>177800</xdr:colOff>
      <xdr:row>108</xdr:row>
      <xdr:rowOff>1262</xdr:rowOff>
    </xdr:to>
    <xdr:cxnSp macro="">
      <xdr:nvCxnSpPr>
        <xdr:cNvPr id="483" name="直線コネクタ 482">
          <a:extLst>
            <a:ext uri="{FF2B5EF4-FFF2-40B4-BE49-F238E27FC236}">
              <a16:creationId xmlns:a16="http://schemas.microsoft.com/office/drawing/2014/main" id="{7A1552B1-30C0-4FAD-95B2-9F7A27AAE580}"/>
            </a:ext>
          </a:extLst>
        </xdr:cNvPr>
        <xdr:cNvCxnSpPr/>
      </xdr:nvCxnSpPr>
      <xdr:spPr>
        <a:xfrm flipV="1">
          <a:off x="6924040" y="18108355"/>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123048</xdr:rowOff>
    </xdr:from>
    <xdr:to>
      <xdr:col>36</xdr:col>
      <xdr:colOff>165100</xdr:colOff>
      <xdr:row>108</xdr:row>
      <xdr:rowOff>53198</xdr:rowOff>
    </xdr:to>
    <xdr:sp macro="" textlink="">
      <xdr:nvSpPr>
        <xdr:cNvPr id="484" name="楕円 483">
          <a:extLst>
            <a:ext uri="{FF2B5EF4-FFF2-40B4-BE49-F238E27FC236}">
              <a16:creationId xmlns:a16="http://schemas.microsoft.com/office/drawing/2014/main" id="{758AF706-BFDB-4DF3-B0D2-D591BB1EB1BC}"/>
            </a:ext>
          </a:extLst>
        </xdr:cNvPr>
        <xdr:cNvSpPr/>
      </xdr:nvSpPr>
      <xdr:spPr>
        <a:xfrm>
          <a:off x="6098540" y="180605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1262</xdr:rowOff>
    </xdr:from>
    <xdr:to>
      <xdr:col>41</xdr:col>
      <xdr:colOff>50800</xdr:colOff>
      <xdr:row>108</xdr:row>
      <xdr:rowOff>2398</xdr:rowOff>
    </xdr:to>
    <xdr:cxnSp macro="">
      <xdr:nvCxnSpPr>
        <xdr:cNvPr id="485" name="直線コネクタ 484">
          <a:extLst>
            <a:ext uri="{FF2B5EF4-FFF2-40B4-BE49-F238E27FC236}">
              <a16:creationId xmlns:a16="http://schemas.microsoft.com/office/drawing/2014/main" id="{940F83CB-5961-4E02-AD76-B4BDED1EF959}"/>
            </a:ext>
          </a:extLst>
        </xdr:cNvPr>
        <xdr:cNvCxnSpPr/>
      </xdr:nvCxnSpPr>
      <xdr:spPr>
        <a:xfrm flipV="1">
          <a:off x="6149340" y="18106382"/>
          <a:ext cx="774700" cy="1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106</xdr:row>
      <xdr:rowOff>36842</xdr:rowOff>
    </xdr:from>
    <xdr:ext cx="534377" cy="259045"/>
    <xdr:sp macro="" textlink="">
      <xdr:nvSpPr>
        <xdr:cNvPr id="486" name="n_1aveValue【港湾・漁港】&#10;一人当たり有形固定資産（償却資産）額">
          <a:extLst>
            <a:ext uri="{FF2B5EF4-FFF2-40B4-BE49-F238E27FC236}">
              <a16:creationId xmlns:a16="http://schemas.microsoft.com/office/drawing/2014/main" id="{DB807CFF-012B-4B60-8407-D26B011BB103}"/>
            </a:ext>
          </a:extLst>
        </xdr:cNvPr>
        <xdr:cNvSpPr txBox="1"/>
      </xdr:nvSpPr>
      <xdr:spPr>
        <a:xfrm>
          <a:off x="8239271" y="17806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106</xdr:row>
      <xdr:rowOff>38499</xdr:rowOff>
    </xdr:from>
    <xdr:ext cx="534377" cy="259045"/>
    <xdr:sp macro="" textlink="">
      <xdr:nvSpPr>
        <xdr:cNvPr id="487" name="n_2aveValue【港湾・漁港】&#10;一人当たり有形固定資産（償却資産）額">
          <a:extLst>
            <a:ext uri="{FF2B5EF4-FFF2-40B4-BE49-F238E27FC236}">
              <a16:creationId xmlns:a16="http://schemas.microsoft.com/office/drawing/2014/main" id="{F02268C2-1C7F-4FA3-A198-1B4009E7D5D8}"/>
            </a:ext>
          </a:extLst>
        </xdr:cNvPr>
        <xdr:cNvSpPr txBox="1"/>
      </xdr:nvSpPr>
      <xdr:spPr>
        <a:xfrm>
          <a:off x="7477271" y="17808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106</xdr:row>
      <xdr:rowOff>40508</xdr:rowOff>
    </xdr:from>
    <xdr:ext cx="534377" cy="259045"/>
    <xdr:sp macro="" textlink="">
      <xdr:nvSpPr>
        <xdr:cNvPr id="488" name="n_3aveValue【港湾・漁港】&#10;一人当たり有形固定資産（償却資産）額">
          <a:extLst>
            <a:ext uri="{FF2B5EF4-FFF2-40B4-BE49-F238E27FC236}">
              <a16:creationId xmlns:a16="http://schemas.microsoft.com/office/drawing/2014/main" id="{CF093004-3A34-421D-8C61-573ECD13AC83}"/>
            </a:ext>
          </a:extLst>
        </xdr:cNvPr>
        <xdr:cNvSpPr txBox="1"/>
      </xdr:nvSpPr>
      <xdr:spPr>
        <a:xfrm>
          <a:off x="6702571" y="17810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106</xdr:row>
      <xdr:rowOff>45956</xdr:rowOff>
    </xdr:from>
    <xdr:ext cx="534377" cy="259045"/>
    <xdr:sp macro="" textlink="">
      <xdr:nvSpPr>
        <xdr:cNvPr id="489" name="n_4aveValue【港湾・漁港】&#10;一人当たり有形固定資産（償却資産）額">
          <a:extLst>
            <a:ext uri="{FF2B5EF4-FFF2-40B4-BE49-F238E27FC236}">
              <a16:creationId xmlns:a16="http://schemas.microsoft.com/office/drawing/2014/main" id="{450B74AA-6E63-4E3B-A76E-0B9A68AD6DD9}"/>
            </a:ext>
          </a:extLst>
        </xdr:cNvPr>
        <xdr:cNvSpPr txBox="1"/>
      </xdr:nvSpPr>
      <xdr:spPr>
        <a:xfrm>
          <a:off x="5905011" y="17815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108</xdr:row>
      <xdr:rowOff>39814</xdr:rowOff>
    </xdr:from>
    <xdr:ext cx="534377" cy="259045"/>
    <xdr:sp macro="" textlink="">
      <xdr:nvSpPr>
        <xdr:cNvPr id="490" name="n_1mainValue【港湾・漁港】&#10;一人当たり有形固定資産（償却資産）額">
          <a:extLst>
            <a:ext uri="{FF2B5EF4-FFF2-40B4-BE49-F238E27FC236}">
              <a16:creationId xmlns:a16="http://schemas.microsoft.com/office/drawing/2014/main" id="{41B8EEAA-7B18-4975-BE42-C0CCE2520EF7}"/>
            </a:ext>
          </a:extLst>
        </xdr:cNvPr>
        <xdr:cNvSpPr txBox="1"/>
      </xdr:nvSpPr>
      <xdr:spPr>
        <a:xfrm>
          <a:off x="8239271" y="18144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108</xdr:row>
      <xdr:rowOff>41352</xdr:rowOff>
    </xdr:from>
    <xdr:ext cx="534377" cy="259045"/>
    <xdr:sp macro="" textlink="">
      <xdr:nvSpPr>
        <xdr:cNvPr id="491" name="n_2mainValue【港湾・漁港】&#10;一人当たり有形固定資産（償却資産）額">
          <a:extLst>
            <a:ext uri="{FF2B5EF4-FFF2-40B4-BE49-F238E27FC236}">
              <a16:creationId xmlns:a16="http://schemas.microsoft.com/office/drawing/2014/main" id="{DDAD0C43-C997-4378-937C-D1215CCA4E41}"/>
            </a:ext>
          </a:extLst>
        </xdr:cNvPr>
        <xdr:cNvSpPr txBox="1"/>
      </xdr:nvSpPr>
      <xdr:spPr>
        <a:xfrm>
          <a:off x="7477271" y="18146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108</xdr:row>
      <xdr:rowOff>43189</xdr:rowOff>
    </xdr:from>
    <xdr:ext cx="534377" cy="259045"/>
    <xdr:sp macro="" textlink="">
      <xdr:nvSpPr>
        <xdr:cNvPr id="492" name="n_3mainValue【港湾・漁港】&#10;一人当たり有形固定資産（償却資産）額">
          <a:extLst>
            <a:ext uri="{FF2B5EF4-FFF2-40B4-BE49-F238E27FC236}">
              <a16:creationId xmlns:a16="http://schemas.microsoft.com/office/drawing/2014/main" id="{19CB07A6-2B3D-435A-93BD-F5044B76EBAF}"/>
            </a:ext>
          </a:extLst>
        </xdr:cNvPr>
        <xdr:cNvSpPr txBox="1"/>
      </xdr:nvSpPr>
      <xdr:spPr>
        <a:xfrm>
          <a:off x="6702571" y="18148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108</xdr:row>
      <xdr:rowOff>44325</xdr:rowOff>
    </xdr:from>
    <xdr:ext cx="534377" cy="259045"/>
    <xdr:sp macro="" textlink="">
      <xdr:nvSpPr>
        <xdr:cNvPr id="493" name="n_4mainValue【港湾・漁港】&#10;一人当たり有形固定資産（償却資産）額">
          <a:extLst>
            <a:ext uri="{FF2B5EF4-FFF2-40B4-BE49-F238E27FC236}">
              <a16:creationId xmlns:a16="http://schemas.microsoft.com/office/drawing/2014/main" id="{106D6EE1-D1F2-4E05-AA46-3DE4CA998679}"/>
            </a:ext>
          </a:extLst>
        </xdr:cNvPr>
        <xdr:cNvSpPr txBox="1"/>
      </xdr:nvSpPr>
      <xdr:spPr>
        <a:xfrm>
          <a:off x="5905011" y="18149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8F988914-95F2-4820-AE59-8A1C7BD597A6}"/>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052C37F3-C1DD-4432-BB5B-E6F9E5C58F93}"/>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05397EB6-ACF8-4047-98D5-C1C101F8BEE6}"/>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961705BE-E8CD-43B8-8108-2DD3B9BA02ED}"/>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2B89E6AA-73BB-4480-B6FA-16F9ADDF2954}"/>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53EDF677-3C87-49CD-82C8-6DBC34E08474}"/>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B0BADE20-1404-45E7-AF93-DFF3962D5CAA}"/>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F2BCF32E-F888-4A2B-BF4B-685E0EADE16F}"/>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610821B0-7F04-4AE1-AFAE-E4865CE99BBA}"/>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5F739C85-AEF9-4972-BDC6-BFB649973691}"/>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1E052C12-D0F6-4D0D-8C8B-C4DEA80F2878}"/>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505" name="直線コネクタ 504">
          <a:extLst>
            <a:ext uri="{FF2B5EF4-FFF2-40B4-BE49-F238E27FC236}">
              <a16:creationId xmlns:a16="http://schemas.microsoft.com/office/drawing/2014/main" id="{0EB4188A-AF4A-4B74-9EE4-233C07003348}"/>
            </a:ext>
          </a:extLst>
        </xdr:cNvPr>
        <xdr:cNvCxnSpPr/>
      </xdr:nvCxnSpPr>
      <xdr:spPr>
        <a:xfrm>
          <a:off x="10960100" y="7006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40</xdr:row>
      <xdr:rowOff>162577</xdr:rowOff>
    </xdr:from>
    <xdr:ext cx="403059" cy="259045"/>
    <xdr:sp macro="" textlink="">
      <xdr:nvSpPr>
        <xdr:cNvPr id="506" name="テキスト ボックス 505">
          <a:extLst>
            <a:ext uri="{FF2B5EF4-FFF2-40B4-BE49-F238E27FC236}">
              <a16:creationId xmlns:a16="http://schemas.microsoft.com/office/drawing/2014/main" id="{3F27071B-0648-46B3-A2C1-3524BC3628A0}"/>
            </a:ext>
          </a:extLst>
        </xdr:cNvPr>
        <xdr:cNvSpPr txBox="1"/>
      </xdr:nvSpPr>
      <xdr:spPr>
        <a:xfrm>
          <a:off x="10602761" y="6868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507" name="直線コネクタ 506">
          <a:extLst>
            <a:ext uri="{FF2B5EF4-FFF2-40B4-BE49-F238E27FC236}">
              <a16:creationId xmlns:a16="http://schemas.microsoft.com/office/drawing/2014/main" id="{645D473C-74EF-4546-8D1C-8A30A4CBF1C5}"/>
            </a:ext>
          </a:extLst>
        </xdr:cNvPr>
        <xdr:cNvCxnSpPr/>
      </xdr:nvCxnSpPr>
      <xdr:spPr>
        <a:xfrm>
          <a:off x="10960100" y="65570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508" name="テキスト ボックス 507">
          <a:extLst>
            <a:ext uri="{FF2B5EF4-FFF2-40B4-BE49-F238E27FC236}">
              <a16:creationId xmlns:a16="http://schemas.microsoft.com/office/drawing/2014/main" id="{952B85EA-B309-42EB-9D37-06B5BD62CDA5}"/>
            </a:ext>
          </a:extLst>
        </xdr:cNvPr>
        <xdr:cNvSpPr txBox="1"/>
      </xdr:nvSpPr>
      <xdr:spPr>
        <a:xfrm>
          <a:off x="1060276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509" name="直線コネクタ 508">
          <a:extLst>
            <a:ext uri="{FF2B5EF4-FFF2-40B4-BE49-F238E27FC236}">
              <a16:creationId xmlns:a16="http://schemas.microsoft.com/office/drawing/2014/main" id="{FEBD9922-C6A1-4925-A6F2-C82CF923121F}"/>
            </a:ext>
          </a:extLst>
        </xdr:cNvPr>
        <xdr:cNvCxnSpPr/>
      </xdr:nvCxnSpPr>
      <xdr:spPr>
        <a:xfrm>
          <a:off x="10960100" y="61112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510" name="テキスト ボックス 509">
          <a:extLst>
            <a:ext uri="{FF2B5EF4-FFF2-40B4-BE49-F238E27FC236}">
              <a16:creationId xmlns:a16="http://schemas.microsoft.com/office/drawing/2014/main" id="{43519FEC-876C-4A43-806D-995EB023F2FC}"/>
            </a:ext>
          </a:extLst>
        </xdr:cNvPr>
        <xdr:cNvSpPr txBox="1"/>
      </xdr:nvSpPr>
      <xdr:spPr>
        <a:xfrm>
          <a:off x="1060276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511" name="直線コネクタ 510">
          <a:extLst>
            <a:ext uri="{FF2B5EF4-FFF2-40B4-BE49-F238E27FC236}">
              <a16:creationId xmlns:a16="http://schemas.microsoft.com/office/drawing/2014/main" id="{AF5772ED-36EB-4FBC-A562-0CB81B71F425}"/>
            </a:ext>
          </a:extLst>
        </xdr:cNvPr>
        <xdr:cNvCxnSpPr/>
      </xdr:nvCxnSpPr>
      <xdr:spPr>
        <a:xfrm>
          <a:off x="10960100" y="56654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512" name="テキスト ボックス 511">
          <a:extLst>
            <a:ext uri="{FF2B5EF4-FFF2-40B4-BE49-F238E27FC236}">
              <a16:creationId xmlns:a16="http://schemas.microsoft.com/office/drawing/2014/main" id="{6E1C436C-33C0-43D6-8219-7299F2052EAC}"/>
            </a:ext>
          </a:extLst>
        </xdr:cNvPr>
        <xdr:cNvSpPr txBox="1"/>
      </xdr:nvSpPr>
      <xdr:spPr>
        <a:xfrm>
          <a:off x="1060276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46725D4D-B96F-4B1F-AD40-F48B27EA7354}"/>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4" name="テキスト ボックス 513">
          <a:extLst>
            <a:ext uri="{FF2B5EF4-FFF2-40B4-BE49-F238E27FC236}">
              <a16:creationId xmlns:a16="http://schemas.microsoft.com/office/drawing/2014/main" id="{CA31DA2F-D59E-42C4-8616-AF70EB7E51AB}"/>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認定こども園・幼稚園・保育所】&#10;有形固定資産減価償却率グラフ枠">
          <a:extLst>
            <a:ext uri="{FF2B5EF4-FFF2-40B4-BE49-F238E27FC236}">
              <a16:creationId xmlns:a16="http://schemas.microsoft.com/office/drawing/2014/main" id="{47BAA70E-F4AB-440E-BB64-B233DDC47B9D}"/>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35</xdr:row>
      <xdr:rowOff>149352</xdr:rowOff>
    </xdr:from>
    <xdr:to>
      <xdr:col>85</xdr:col>
      <xdr:colOff>126364</xdr:colOff>
      <xdr:row>42</xdr:row>
      <xdr:rowOff>67056</xdr:rowOff>
    </xdr:to>
    <xdr:cxnSp macro="">
      <xdr:nvCxnSpPr>
        <xdr:cNvPr id="516" name="直線コネクタ 515">
          <a:extLst>
            <a:ext uri="{FF2B5EF4-FFF2-40B4-BE49-F238E27FC236}">
              <a16:creationId xmlns:a16="http://schemas.microsoft.com/office/drawing/2014/main" id="{4ED758EF-DA58-465E-B1B0-385CB4FFCECE}"/>
            </a:ext>
          </a:extLst>
        </xdr:cNvPr>
        <xdr:cNvCxnSpPr/>
      </xdr:nvCxnSpPr>
      <xdr:spPr>
        <a:xfrm flipV="1">
          <a:off x="14375764" y="6016752"/>
          <a:ext cx="0" cy="1091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70883</xdr:rowOff>
    </xdr:from>
    <xdr:ext cx="405111" cy="259045"/>
    <xdr:sp macro="" textlink="">
      <xdr:nvSpPr>
        <xdr:cNvPr id="517" name="【認定こども園・幼稚園・保育所】&#10;有形固定資産減価償却率最小値テキスト">
          <a:extLst>
            <a:ext uri="{FF2B5EF4-FFF2-40B4-BE49-F238E27FC236}">
              <a16:creationId xmlns:a16="http://schemas.microsoft.com/office/drawing/2014/main" id="{F243075A-D7D9-4A2D-9236-854B9D6465C9}"/>
            </a:ext>
          </a:extLst>
        </xdr:cNvPr>
        <xdr:cNvSpPr txBox="1"/>
      </xdr:nvSpPr>
      <xdr:spPr>
        <a:xfrm>
          <a:off x="14414500" y="7111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67056</xdr:rowOff>
    </xdr:from>
    <xdr:to>
      <xdr:col>86</xdr:col>
      <xdr:colOff>25400</xdr:colOff>
      <xdr:row>42</xdr:row>
      <xdr:rowOff>67056</xdr:rowOff>
    </xdr:to>
    <xdr:cxnSp macro="">
      <xdr:nvCxnSpPr>
        <xdr:cNvPr id="518" name="直線コネクタ 517">
          <a:extLst>
            <a:ext uri="{FF2B5EF4-FFF2-40B4-BE49-F238E27FC236}">
              <a16:creationId xmlns:a16="http://schemas.microsoft.com/office/drawing/2014/main" id="{DACA6D0D-A101-4798-8E0F-BA92CFC1C5E5}"/>
            </a:ext>
          </a:extLst>
        </xdr:cNvPr>
        <xdr:cNvCxnSpPr/>
      </xdr:nvCxnSpPr>
      <xdr:spPr>
        <a:xfrm>
          <a:off x="14287500" y="71079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34</xdr:row>
      <xdr:rowOff>96029</xdr:rowOff>
    </xdr:from>
    <xdr:ext cx="405111" cy="259045"/>
    <xdr:sp macro="" textlink="">
      <xdr:nvSpPr>
        <xdr:cNvPr id="519" name="【認定こども園・幼稚園・保育所】&#10;有形固定資産減価償却率最大値テキスト">
          <a:extLst>
            <a:ext uri="{FF2B5EF4-FFF2-40B4-BE49-F238E27FC236}">
              <a16:creationId xmlns:a16="http://schemas.microsoft.com/office/drawing/2014/main" id="{3BF6F46B-B184-42EB-9692-BA5DEA0391C8}"/>
            </a:ext>
          </a:extLst>
        </xdr:cNvPr>
        <xdr:cNvSpPr txBox="1"/>
      </xdr:nvSpPr>
      <xdr:spPr>
        <a:xfrm>
          <a:off x="14414500" y="5795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35</xdr:row>
      <xdr:rowOff>149352</xdr:rowOff>
    </xdr:from>
    <xdr:to>
      <xdr:col>86</xdr:col>
      <xdr:colOff>25400</xdr:colOff>
      <xdr:row>35</xdr:row>
      <xdr:rowOff>149352</xdr:rowOff>
    </xdr:to>
    <xdr:cxnSp macro="">
      <xdr:nvCxnSpPr>
        <xdr:cNvPr id="520" name="直線コネクタ 519">
          <a:extLst>
            <a:ext uri="{FF2B5EF4-FFF2-40B4-BE49-F238E27FC236}">
              <a16:creationId xmlns:a16="http://schemas.microsoft.com/office/drawing/2014/main" id="{9A92342E-5DC3-4F2B-9E77-DEA6B2BA0113}"/>
            </a:ext>
          </a:extLst>
        </xdr:cNvPr>
        <xdr:cNvCxnSpPr/>
      </xdr:nvCxnSpPr>
      <xdr:spPr>
        <a:xfrm>
          <a:off x="14287500" y="60167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99839</xdr:rowOff>
    </xdr:from>
    <xdr:ext cx="405111" cy="259045"/>
    <xdr:sp macro="" textlink="">
      <xdr:nvSpPr>
        <xdr:cNvPr id="521" name="【認定こども園・幼稚園・保育所】&#10;有形固定資産減価償却率平均値テキスト">
          <a:extLst>
            <a:ext uri="{FF2B5EF4-FFF2-40B4-BE49-F238E27FC236}">
              <a16:creationId xmlns:a16="http://schemas.microsoft.com/office/drawing/2014/main" id="{B44B461C-BD73-42B3-AE55-BEE1D1620CE2}"/>
            </a:ext>
          </a:extLst>
        </xdr:cNvPr>
        <xdr:cNvSpPr txBox="1"/>
      </xdr:nvSpPr>
      <xdr:spPr>
        <a:xfrm>
          <a:off x="14414500" y="64701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121412</xdr:rowOff>
    </xdr:from>
    <xdr:to>
      <xdr:col>85</xdr:col>
      <xdr:colOff>177800</xdr:colOff>
      <xdr:row>39</xdr:row>
      <xdr:rowOff>51562</xdr:rowOff>
    </xdr:to>
    <xdr:sp macro="" textlink="">
      <xdr:nvSpPr>
        <xdr:cNvPr id="522" name="フローチャート: 判断 521">
          <a:extLst>
            <a:ext uri="{FF2B5EF4-FFF2-40B4-BE49-F238E27FC236}">
              <a16:creationId xmlns:a16="http://schemas.microsoft.com/office/drawing/2014/main" id="{D57E90AE-5E75-490E-A9A6-B106A34F43F5}"/>
            </a:ext>
          </a:extLst>
        </xdr:cNvPr>
        <xdr:cNvSpPr/>
      </xdr:nvSpPr>
      <xdr:spPr>
        <a:xfrm>
          <a:off x="14325600" y="6491732"/>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169418</xdr:rowOff>
    </xdr:from>
    <xdr:to>
      <xdr:col>81</xdr:col>
      <xdr:colOff>101600</xdr:colOff>
      <xdr:row>39</xdr:row>
      <xdr:rowOff>99568</xdr:rowOff>
    </xdr:to>
    <xdr:sp macro="" textlink="">
      <xdr:nvSpPr>
        <xdr:cNvPr id="523" name="フローチャート: 判断 522">
          <a:extLst>
            <a:ext uri="{FF2B5EF4-FFF2-40B4-BE49-F238E27FC236}">
              <a16:creationId xmlns:a16="http://schemas.microsoft.com/office/drawing/2014/main" id="{90E8B046-78B9-4444-9DB7-CBC753AFBA5A}"/>
            </a:ext>
          </a:extLst>
        </xdr:cNvPr>
        <xdr:cNvSpPr/>
      </xdr:nvSpPr>
      <xdr:spPr>
        <a:xfrm>
          <a:off x="13578840" y="65397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169418</xdr:rowOff>
    </xdr:from>
    <xdr:to>
      <xdr:col>76</xdr:col>
      <xdr:colOff>165100</xdr:colOff>
      <xdr:row>39</xdr:row>
      <xdr:rowOff>99568</xdr:rowOff>
    </xdr:to>
    <xdr:sp macro="" textlink="">
      <xdr:nvSpPr>
        <xdr:cNvPr id="524" name="フローチャート: 判断 523">
          <a:extLst>
            <a:ext uri="{FF2B5EF4-FFF2-40B4-BE49-F238E27FC236}">
              <a16:creationId xmlns:a16="http://schemas.microsoft.com/office/drawing/2014/main" id="{12E9204F-7877-432E-9562-CEAB5650056E}"/>
            </a:ext>
          </a:extLst>
        </xdr:cNvPr>
        <xdr:cNvSpPr/>
      </xdr:nvSpPr>
      <xdr:spPr>
        <a:xfrm>
          <a:off x="12804140" y="65397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125984</xdr:rowOff>
    </xdr:from>
    <xdr:to>
      <xdr:col>72</xdr:col>
      <xdr:colOff>38100</xdr:colOff>
      <xdr:row>39</xdr:row>
      <xdr:rowOff>56134</xdr:rowOff>
    </xdr:to>
    <xdr:sp macro="" textlink="">
      <xdr:nvSpPr>
        <xdr:cNvPr id="525" name="フローチャート: 判断 524">
          <a:extLst>
            <a:ext uri="{FF2B5EF4-FFF2-40B4-BE49-F238E27FC236}">
              <a16:creationId xmlns:a16="http://schemas.microsoft.com/office/drawing/2014/main" id="{86595BBB-1CBE-4674-96AC-4351ED38B366}"/>
            </a:ext>
          </a:extLst>
        </xdr:cNvPr>
        <xdr:cNvSpPr/>
      </xdr:nvSpPr>
      <xdr:spPr>
        <a:xfrm>
          <a:off x="12029440" y="649630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48260</xdr:rowOff>
    </xdr:from>
    <xdr:to>
      <xdr:col>67</xdr:col>
      <xdr:colOff>101600</xdr:colOff>
      <xdr:row>38</xdr:row>
      <xdr:rowOff>149860</xdr:rowOff>
    </xdr:to>
    <xdr:sp macro="" textlink="">
      <xdr:nvSpPr>
        <xdr:cNvPr id="526" name="フローチャート: 判断 525">
          <a:extLst>
            <a:ext uri="{FF2B5EF4-FFF2-40B4-BE49-F238E27FC236}">
              <a16:creationId xmlns:a16="http://schemas.microsoft.com/office/drawing/2014/main" id="{3E5F3987-A0DF-4114-B2FA-C09A642D98B3}"/>
            </a:ext>
          </a:extLst>
        </xdr:cNvPr>
        <xdr:cNvSpPr/>
      </xdr:nvSpPr>
      <xdr:spPr>
        <a:xfrm>
          <a:off x="11231880" y="641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AC968D28-2C65-4B12-B65A-D3DFA035391C}"/>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9C5B020F-4206-4AF5-8FD1-815B070A1642}"/>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5C2FFED9-C8C7-4679-B704-946EBDBC1255}"/>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0DB43D95-00C0-4487-B4E8-F3A575A134F6}"/>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F8033455-DE6C-4314-B86F-3F5790ED2BF3}"/>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98552</xdr:rowOff>
    </xdr:from>
    <xdr:to>
      <xdr:col>85</xdr:col>
      <xdr:colOff>177800</xdr:colOff>
      <xdr:row>36</xdr:row>
      <xdr:rowOff>28702</xdr:rowOff>
    </xdr:to>
    <xdr:sp macro="" textlink="">
      <xdr:nvSpPr>
        <xdr:cNvPr id="532" name="楕円 531">
          <a:extLst>
            <a:ext uri="{FF2B5EF4-FFF2-40B4-BE49-F238E27FC236}">
              <a16:creationId xmlns:a16="http://schemas.microsoft.com/office/drawing/2014/main" id="{6450D080-9915-49F2-A531-E371DE599667}"/>
            </a:ext>
          </a:extLst>
        </xdr:cNvPr>
        <xdr:cNvSpPr/>
      </xdr:nvSpPr>
      <xdr:spPr>
        <a:xfrm>
          <a:off x="14325600" y="5965952"/>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51579</xdr:rowOff>
    </xdr:from>
    <xdr:ext cx="405111" cy="259045"/>
    <xdr:sp macro="" textlink="">
      <xdr:nvSpPr>
        <xdr:cNvPr id="533" name="【認定こども園・幼稚園・保育所】&#10;有形固定資産減価償却率該当値テキスト">
          <a:extLst>
            <a:ext uri="{FF2B5EF4-FFF2-40B4-BE49-F238E27FC236}">
              <a16:creationId xmlns:a16="http://schemas.microsoft.com/office/drawing/2014/main" id="{DCA1AEAA-D742-4418-BA24-529EF117BAD6}"/>
            </a:ext>
          </a:extLst>
        </xdr:cNvPr>
        <xdr:cNvSpPr txBox="1"/>
      </xdr:nvSpPr>
      <xdr:spPr>
        <a:xfrm>
          <a:off x="14414500" y="59189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50546</xdr:rowOff>
    </xdr:from>
    <xdr:to>
      <xdr:col>81</xdr:col>
      <xdr:colOff>101600</xdr:colOff>
      <xdr:row>35</xdr:row>
      <xdr:rowOff>152146</xdr:rowOff>
    </xdr:to>
    <xdr:sp macro="" textlink="">
      <xdr:nvSpPr>
        <xdr:cNvPr id="534" name="楕円 533">
          <a:extLst>
            <a:ext uri="{FF2B5EF4-FFF2-40B4-BE49-F238E27FC236}">
              <a16:creationId xmlns:a16="http://schemas.microsoft.com/office/drawing/2014/main" id="{574C370F-0861-49BF-A255-74145A6E4EEC}"/>
            </a:ext>
          </a:extLst>
        </xdr:cNvPr>
        <xdr:cNvSpPr/>
      </xdr:nvSpPr>
      <xdr:spPr>
        <a:xfrm>
          <a:off x="13578840" y="5917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101346</xdr:rowOff>
    </xdr:from>
    <xdr:to>
      <xdr:col>85</xdr:col>
      <xdr:colOff>127000</xdr:colOff>
      <xdr:row>35</xdr:row>
      <xdr:rowOff>149352</xdr:rowOff>
    </xdr:to>
    <xdr:cxnSp macro="">
      <xdr:nvCxnSpPr>
        <xdr:cNvPr id="535" name="直線コネクタ 534">
          <a:extLst>
            <a:ext uri="{FF2B5EF4-FFF2-40B4-BE49-F238E27FC236}">
              <a16:creationId xmlns:a16="http://schemas.microsoft.com/office/drawing/2014/main" id="{98A9B9F0-C3B6-47E5-83BE-9EF01B061080}"/>
            </a:ext>
          </a:extLst>
        </xdr:cNvPr>
        <xdr:cNvCxnSpPr/>
      </xdr:nvCxnSpPr>
      <xdr:spPr>
        <a:xfrm>
          <a:off x="13629640" y="5968746"/>
          <a:ext cx="74676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125984</xdr:rowOff>
    </xdr:from>
    <xdr:to>
      <xdr:col>76</xdr:col>
      <xdr:colOff>165100</xdr:colOff>
      <xdr:row>36</xdr:row>
      <xdr:rowOff>56134</xdr:rowOff>
    </xdr:to>
    <xdr:sp macro="" textlink="">
      <xdr:nvSpPr>
        <xdr:cNvPr id="536" name="楕円 535">
          <a:extLst>
            <a:ext uri="{FF2B5EF4-FFF2-40B4-BE49-F238E27FC236}">
              <a16:creationId xmlns:a16="http://schemas.microsoft.com/office/drawing/2014/main" id="{BE3718D6-BE98-4132-8139-87A7244966A0}"/>
            </a:ext>
          </a:extLst>
        </xdr:cNvPr>
        <xdr:cNvSpPr/>
      </xdr:nvSpPr>
      <xdr:spPr>
        <a:xfrm>
          <a:off x="12804140" y="59933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101346</xdr:rowOff>
    </xdr:from>
    <xdr:to>
      <xdr:col>81</xdr:col>
      <xdr:colOff>50800</xdr:colOff>
      <xdr:row>36</xdr:row>
      <xdr:rowOff>5334</xdr:rowOff>
    </xdr:to>
    <xdr:cxnSp macro="">
      <xdr:nvCxnSpPr>
        <xdr:cNvPr id="537" name="直線コネクタ 536">
          <a:extLst>
            <a:ext uri="{FF2B5EF4-FFF2-40B4-BE49-F238E27FC236}">
              <a16:creationId xmlns:a16="http://schemas.microsoft.com/office/drawing/2014/main" id="{EA607AC1-D257-44AD-AABF-25B15531AE4C}"/>
            </a:ext>
          </a:extLst>
        </xdr:cNvPr>
        <xdr:cNvCxnSpPr/>
      </xdr:nvCxnSpPr>
      <xdr:spPr>
        <a:xfrm flipV="1">
          <a:off x="12854940" y="5968746"/>
          <a:ext cx="774700" cy="71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34544</xdr:rowOff>
    </xdr:from>
    <xdr:to>
      <xdr:col>72</xdr:col>
      <xdr:colOff>38100</xdr:colOff>
      <xdr:row>36</xdr:row>
      <xdr:rowOff>136144</xdr:rowOff>
    </xdr:to>
    <xdr:sp macro="" textlink="">
      <xdr:nvSpPr>
        <xdr:cNvPr id="538" name="楕円 537">
          <a:extLst>
            <a:ext uri="{FF2B5EF4-FFF2-40B4-BE49-F238E27FC236}">
              <a16:creationId xmlns:a16="http://schemas.microsoft.com/office/drawing/2014/main" id="{73CEE1CA-0E86-4EAD-8CA9-21DF6ACD8B00}"/>
            </a:ext>
          </a:extLst>
        </xdr:cNvPr>
        <xdr:cNvSpPr/>
      </xdr:nvSpPr>
      <xdr:spPr>
        <a:xfrm>
          <a:off x="12029440" y="606958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5334</xdr:rowOff>
    </xdr:from>
    <xdr:to>
      <xdr:col>76</xdr:col>
      <xdr:colOff>114300</xdr:colOff>
      <xdr:row>36</xdr:row>
      <xdr:rowOff>85344</xdr:rowOff>
    </xdr:to>
    <xdr:cxnSp macro="">
      <xdr:nvCxnSpPr>
        <xdr:cNvPr id="539" name="直線コネクタ 538">
          <a:extLst>
            <a:ext uri="{FF2B5EF4-FFF2-40B4-BE49-F238E27FC236}">
              <a16:creationId xmlns:a16="http://schemas.microsoft.com/office/drawing/2014/main" id="{509A084C-3C27-4132-8867-956AE4C9AF5F}"/>
            </a:ext>
          </a:extLst>
        </xdr:cNvPr>
        <xdr:cNvCxnSpPr/>
      </xdr:nvCxnSpPr>
      <xdr:spPr>
        <a:xfrm flipV="1">
          <a:off x="12072620" y="6040374"/>
          <a:ext cx="78232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9398</xdr:rowOff>
    </xdr:from>
    <xdr:to>
      <xdr:col>67</xdr:col>
      <xdr:colOff>101600</xdr:colOff>
      <xdr:row>36</xdr:row>
      <xdr:rowOff>110998</xdr:rowOff>
    </xdr:to>
    <xdr:sp macro="" textlink="">
      <xdr:nvSpPr>
        <xdr:cNvPr id="540" name="楕円 539">
          <a:extLst>
            <a:ext uri="{FF2B5EF4-FFF2-40B4-BE49-F238E27FC236}">
              <a16:creationId xmlns:a16="http://schemas.microsoft.com/office/drawing/2014/main" id="{40B63C2A-F63A-4298-ADA7-D9B9CE6D0D32}"/>
            </a:ext>
          </a:extLst>
        </xdr:cNvPr>
        <xdr:cNvSpPr/>
      </xdr:nvSpPr>
      <xdr:spPr>
        <a:xfrm>
          <a:off x="11231880" y="6044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60198</xdr:rowOff>
    </xdr:from>
    <xdr:to>
      <xdr:col>71</xdr:col>
      <xdr:colOff>177800</xdr:colOff>
      <xdr:row>36</xdr:row>
      <xdr:rowOff>85344</xdr:rowOff>
    </xdr:to>
    <xdr:cxnSp macro="">
      <xdr:nvCxnSpPr>
        <xdr:cNvPr id="541" name="直線コネクタ 540">
          <a:extLst>
            <a:ext uri="{FF2B5EF4-FFF2-40B4-BE49-F238E27FC236}">
              <a16:creationId xmlns:a16="http://schemas.microsoft.com/office/drawing/2014/main" id="{52F33663-800C-44ED-9B74-A5AFCBE9AEFF}"/>
            </a:ext>
          </a:extLst>
        </xdr:cNvPr>
        <xdr:cNvCxnSpPr/>
      </xdr:nvCxnSpPr>
      <xdr:spPr>
        <a:xfrm>
          <a:off x="11282680" y="6095238"/>
          <a:ext cx="78994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90695</xdr:rowOff>
    </xdr:from>
    <xdr:ext cx="405111" cy="259045"/>
    <xdr:sp macro="" textlink="">
      <xdr:nvSpPr>
        <xdr:cNvPr id="542" name="n_1aveValue【認定こども園・幼稚園・保育所】&#10;有形固定資産減価償却率">
          <a:extLst>
            <a:ext uri="{FF2B5EF4-FFF2-40B4-BE49-F238E27FC236}">
              <a16:creationId xmlns:a16="http://schemas.microsoft.com/office/drawing/2014/main" id="{29FDCDDC-4C8A-47EB-9B63-F77A0CEF9E66}"/>
            </a:ext>
          </a:extLst>
        </xdr:cNvPr>
        <xdr:cNvSpPr txBox="1"/>
      </xdr:nvSpPr>
      <xdr:spPr>
        <a:xfrm>
          <a:off x="13437244" y="6628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90695</xdr:rowOff>
    </xdr:from>
    <xdr:ext cx="405111" cy="259045"/>
    <xdr:sp macro="" textlink="">
      <xdr:nvSpPr>
        <xdr:cNvPr id="543" name="n_2aveValue【認定こども園・幼稚園・保育所】&#10;有形固定資産減価償却率">
          <a:extLst>
            <a:ext uri="{FF2B5EF4-FFF2-40B4-BE49-F238E27FC236}">
              <a16:creationId xmlns:a16="http://schemas.microsoft.com/office/drawing/2014/main" id="{A779054F-CAD7-4425-B570-390C6773B848}"/>
            </a:ext>
          </a:extLst>
        </xdr:cNvPr>
        <xdr:cNvSpPr txBox="1"/>
      </xdr:nvSpPr>
      <xdr:spPr>
        <a:xfrm>
          <a:off x="12675244" y="6628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47261</xdr:rowOff>
    </xdr:from>
    <xdr:ext cx="405111" cy="259045"/>
    <xdr:sp macro="" textlink="">
      <xdr:nvSpPr>
        <xdr:cNvPr id="544" name="n_3aveValue【認定こども園・幼稚園・保育所】&#10;有形固定資産減価償却率">
          <a:extLst>
            <a:ext uri="{FF2B5EF4-FFF2-40B4-BE49-F238E27FC236}">
              <a16:creationId xmlns:a16="http://schemas.microsoft.com/office/drawing/2014/main" id="{A13DE740-191A-47C7-88EC-584CBED4BCE7}"/>
            </a:ext>
          </a:extLst>
        </xdr:cNvPr>
        <xdr:cNvSpPr txBox="1"/>
      </xdr:nvSpPr>
      <xdr:spPr>
        <a:xfrm>
          <a:off x="11900544" y="6585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140987</xdr:rowOff>
    </xdr:from>
    <xdr:ext cx="405111" cy="259045"/>
    <xdr:sp macro="" textlink="">
      <xdr:nvSpPr>
        <xdr:cNvPr id="545" name="n_4aveValue【認定こども園・幼稚園・保育所】&#10;有形固定資産減価償却率">
          <a:extLst>
            <a:ext uri="{FF2B5EF4-FFF2-40B4-BE49-F238E27FC236}">
              <a16:creationId xmlns:a16="http://schemas.microsoft.com/office/drawing/2014/main" id="{1B87C097-ADEE-4F94-B275-DAB705EAF0E3}"/>
            </a:ext>
          </a:extLst>
        </xdr:cNvPr>
        <xdr:cNvSpPr txBox="1"/>
      </xdr:nvSpPr>
      <xdr:spPr>
        <a:xfrm>
          <a:off x="11102984" y="651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168673</xdr:rowOff>
    </xdr:from>
    <xdr:ext cx="405111" cy="259045"/>
    <xdr:sp macro="" textlink="">
      <xdr:nvSpPr>
        <xdr:cNvPr id="546" name="n_1mainValue【認定こども園・幼稚園・保育所】&#10;有形固定資産減価償却率">
          <a:extLst>
            <a:ext uri="{FF2B5EF4-FFF2-40B4-BE49-F238E27FC236}">
              <a16:creationId xmlns:a16="http://schemas.microsoft.com/office/drawing/2014/main" id="{A7DC0FF3-7D3E-4F90-93C7-E5AC5DDE528B}"/>
            </a:ext>
          </a:extLst>
        </xdr:cNvPr>
        <xdr:cNvSpPr txBox="1"/>
      </xdr:nvSpPr>
      <xdr:spPr>
        <a:xfrm>
          <a:off x="13437244" y="5700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72661</xdr:rowOff>
    </xdr:from>
    <xdr:ext cx="405111" cy="259045"/>
    <xdr:sp macro="" textlink="">
      <xdr:nvSpPr>
        <xdr:cNvPr id="547" name="n_2mainValue【認定こども園・幼稚園・保育所】&#10;有形固定資産減価償却率">
          <a:extLst>
            <a:ext uri="{FF2B5EF4-FFF2-40B4-BE49-F238E27FC236}">
              <a16:creationId xmlns:a16="http://schemas.microsoft.com/office/drawing/2014/main" id="{09B8CCB8-6E35-4657-94E6-6AF37457DBC0}"/>
            </a:ext>
          </a:extLst>
        </xdr:cNvPr>
        <xdr:cNvSpPr txBox="1"/>
      </xdr:nvSpPr>
      <xdr:spPr>
        <a:xfrm>
          <a:off x="12675244" y="5772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152671</xdr:rowOff>
    </xdr:from>
    <xdr:ext cx="405111" cy="259045"/>
    <xdr:sp macro="" textlink="">
      <xdr:nvSpPr>
        <xdr:cNvPr id="548" name="n_3mainValue【認定こども園・幼稚園・保育所】&#10;有形固定資産減価償却率">
          <a:extLst>
            <a:ext uri="{FF2B5EF4-FFF2-40B4-BE49-F238E27FC236}">
              <a16:creationId xmlns:a16="http://schemas.microsoft.com/office/drawing/2014/main" id="{AC32A15F-B5BC-4F1F-BDA4-A9D568B5D8A9}"/>
            </a:ext>
          </a:extLst>
        </xdr:cNvPr>
        <xdr:cNvSpPr txBox="1"/>
      </xdr:nvSpPr>
      <xdr:spPr>
        <a:xfrm>
          <a:off x="11900544" y="5852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127525</xdr:rowOff>
    </xdr:from>
    <xdr:ext cx="405111" cy="259045"/>
    <xdr:sp macro="" textlink="">
      <xdr:nvSpPr>
        <xdr:cNvPr id="549" name="n_4mainValue【認定こども園・幼稚園・保育所】&#10;有形固定資産減価償却率">
          <a:extLst>
            <a:ext uri="{FF2B5EF4-FFF2-40B4-BE49-F238E27FC236}">
              <a16:creationId xmlns:a16="http://schemas.microsoft.com/office/drawing/2014/main" id="{791076C3-B76C-4C67-B282-F0D5433EE1AE}"/>
            </a:ext>
          </a:extLst>
        </xdr:cNvPr>
        <xdr:cNvSpPr txBox="1"/>
      </xdr:nvSpPr>
      <xdr:spPr>
        <a:xfrm>
          <a:off x="11102984" y="5827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1CB86986-73AC-474A-B53A-B674380D0CCC}"/>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BE5DBB1A-2FB0-4A54-98D6-E658A1197A44}"/>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624189F1-87EB-4915-9E77-690698789732}"/>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70AD04E5-A179-4D52-BD8B-5909964D24E5}"/>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039AC446-1F38-434C-A8B3-497B70B418E2}"/>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7FF9AC16-EA14-48A6-9658-AFFB1AB1CCC3}"/>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D2680B27-72C9-4AB9-AFE4-DA34B49BF5ED}"/>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01BAA3DB-0A81-4A9E-B676-A75F3E081B32}"/>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a:extLst>
            <a:ext uri="{FF2B5EF4-FFF2-40B4-BE49-F238E27FC236}">
              <a16:creationId xmlns:a16="http://schemas.microsoft.com/office/drawing/2014/main" id="{5129BDD9-F1A7-4223-A1E6-AD5B8B970306}"/>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4E375B4C-7551-400F-ABEC-C398F47E1D5F}"/>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0" name="直線コネクタ 559">
          <a:extLst>
            <a:ext uri="{FF2B5EF4-FFF2-40B4-BE49-F238E27FC236}">
              <a16:creationId xmlns:a16="http://schemas.microsoft.com/office/drawing/2014/main" id="{F4C2ACCC-C4ED-4718-96C1-45623F42AA00}"/>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1" name="テキスト ボックス 560">
          <a:extLst>
            <a:ext uri="{FF2B5EF4-FFF2-40B4-BE49-F238E27FC236}">
              <a16:creationId xmlns:a16="http://schemas.microsoft.com/office/drawing/2014/main" id="{9FDB3FD8-0B3C-461D-B2CF-FD261F951535}"/>
            </a:ext>
          </a:extLst>
        </xdr:cNvPr>
        <xdr:cNvSpPr txBox="1"/>
      </xdr:nvSpPr>
      <xdr:spPr>
        <a:xfrm>
          <a:off x="1569484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2" name="直線コネクタ 561">
          <a:extLst>
            <a:ext uri="{FF2B5EF4-FFF2-40B4-BE49-F238E27FC236}">
              <a16:creationId xmlns:a16="http://schemas.microsoft.com/office/drawing/2014/main" id="{0A5B35DB-E035-4F97-BEA7-6F88D0E90754}"/>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3" name="テキスト ボックス 562">
          <a:extLst>
            <a:ext uri="{FF2B5EF4-FFF2-40B4-BE49-F238E27FC236}">
              <a16:creationId xmlns:a16="http://schemas.microsoft.com/office/drawing/2014/main" id="{DD9735FD-DD93-4AC6-9082-F98BD7BB8812}"/>
            </a:ext>
          </a:extLst>
        </xdr:cNvPr>
        <xdr:cNvSpPr txBox="1"/>
      </xdr:nvSpPr>
      <xdr:spPr>
        <a:xfrm>
          <a:off x="1569484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4" name="直線コネクタ 563">
          <a:extLst>
            <a:ext uri="{FF2B5EF4-FFF2-40B4-BE49-F238E27FC236}">
              <a16:creationId xmlns:a16="http://schemas.microsoft.com/office/drawing/2014/main" id="{C2648733-DAB4-4CF6-96EB-9D3C6A54B11E}"/>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5" name="テキスト ボックス 564">
          <a:extLst>
            <a:ext uri="{FF2B5EF4-FFF2-40B4-BE49-F238E27FC236}">
              <a16:creationId xmlns:a16="http://schemas.microsoft.com/office/drawing/2014/main" id="{2EFE03D3-67C0-4A4D-91CA-AB65EA82EE0D}"/>
            </a:ext>
          </a:extLst>
        </xdr:cNvPr>
        <xdr:cNvSpPr txBox="1"/>
      </xdr:nvSpPr>
      <xdr:spPr>
        <a:xfrm>
          <a:off x="1569484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6" name="直線コネクタ 565">
          <a:extLst>
            <a:ext uri="{FF2B5EF4-FFF2-40B4-BE49-F238E27FC236}">
              <a16:creationId xmlns:a16="http://schemas.microsoft.com/office/drawing/2014/main" id="{E508B8A2-DC90-4CE7-9536-137EC9B7FF1B}"/>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67" name="テキスト ボックス 566">
          <a:extLst>
            <a:ext uri="{FF2B5EF4-FFF2-40B4-BE49-F238E27FC236}">
              <a16:creationId xmlns:a16="http://schemas.microsoft.com/office/drawing/2014/main" id="{CDA20A18-56E0-46BC-99BE-A4FCF3C622C6}"/>
            </a:ext>
          </a:extLst>
        </xdr:cNvPr>
        <xdr:cNvSpPr txBox="1"/>
      </xdr:nvSpPr>
      <xdr:spPr>
        <a:xfrm>
          <a:off x="1569484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8" name="直線コネクタ 567">
          <a:extLst>
            <a:ext uri="{FF2B5EF4-FFF2-40B4-BE49-F238E27FC236}">
              <a16:creationId xmlns:a16="http://schemas.microsoft.com/office/drawing/2014/main" id="{12A53D12-29FD-468B-BF68-025215B1A0DA}"/>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69" name="テキスト ボックス 568">
          <a:extLst>
            <a:ext uri="{FF2B5EF4-FFF2-40B4-BE49-F238E27FC236}">
              <a16:creationId xmlns:a16="http://schemas.microsoft.com/office/drawing/2014/main" id="{15F41DD1-7E59-42AE-AA62-8016156A9051}"/>
            </a:ext>
          </a:extLst>
        </xdr:cNvPr>
        <xdr:cNvSpPr txBox="1"/>
      </xdr:nvSpPr>
      <xdr:spPr>
        <a:xfrm>
          <a:off x="1569484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00E21C79-DC28-4719-A081-678DCC8765D3}"/>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1" name="テキスト ボックス 570">
          <a:extLst>
            <a:ext uri="{FF2B5EF4-FFF2-40B4-BE49-F238E27FC236}">
              <a16:creationId xmlns:a16="http://schemas.microsoft.com/office/drawing/2014/main" id="{C60B2DCF-0954-4528-9B4D-9027B4D52ABB}"/>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認定こども園・幼稚園・保育所】&#10;一人当たり面積グラフ枠">
          <a:extLst>
            <a:ext uri="{FF2B5EF4-FFF2-40B4-BE49-F238E27FC236}">
              <a16:creationId xmlns:a16="http://schemas.microsoft.com/office/drawing/2014/main" id="{CF351518-6BD4-4D98-96E6-33897B691185}"/>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34290</xdr:rowOff>
    </xdr:from>
    <xdr:to>
      <xdr:col>116</xdr:col>
      <xdr:colOff>62864</xdr:colOff>
      <xdr:row>41</xdr:row>
      <xdr:rowOff>129540</xdr:rowOff>
    </xdr:to>
    <xdr:cxnSp macro="">
      <xdr:nvCxnSpPr>
        <xdr:cNvPr id="573" name="直線コネクタ 572">
          <a:extLst>
            <a:ext uri="{FF2B5EF4-FFF2-40B4-BE49-F238E27FC236}">
              <a16:creationId xmlns:a16="http://schemas.microsoft.com/office/drawing/2014/main" id="{9EA75D42-FB09-4287-9C24-68FFF4C2D895}"/>
            </a:ext>
          </a:extLst>
        </xdr:cNvPr>
        <xdr:cNvCxnSpPr/>
      </xdr:nvCxnSpPr>
      <xdr:spPr>
        <a:xfrm flipV="1">
          <a:off x="19509104" y="5734050"/>
          <a:ext cx="0" cy="12687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133367</xdr:rowOff>
    </xdr:from>
    <xdr:ext cx="469744" cy="259045"/>
    <xdr:sp macro="" textlink="">
      <xdr:nvSpPr>
        <xdr:cNvPr id="574" name="【認定こども園・幼稚園・保育所】&#10;一人当たり面積最小値テキスト">
          <a:extLst>
            <a:ext uri="{FF2B5EF4-FFF2-40B4-BE49-F238E27FC236}">
              <a16:creationId xmlns:a16="http://schemas.microsoft.com/office/drawing/2014/main" id="{6C92C20A-A1E1-449C-8A94-77D5311EF8C7}"/>
            </a:ext>
          </a:extLst>
        </xdr:cNvPr>
        <xdr:cNvSpPr txBox="1"/>
      </xdr:nvSpPr>
      <xdr:spPr>
        <a:xfrm>
          <a:off x="19547840" y="700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129540</xdr:rowOff>
    </xdr:from>
    <xdr:to>
      <xdr:col>116</xdr:col>
      <xdr:colOff>152400</xdr:colOff>
      <xdr:row>41</xdr:row>
      <xdr:rowOff>129540</xdr:rowOff>
    </xdr:to>
    <xdr:cxnSp macro="">
      <xdr:nvCxnSpPr>
        <xdr:cNvPr id="575" name="直線コネクタ 574">
          <a:extLst>
            <a:ext uri="{FF2B5EF4-FFF2-40B4-BE49-F238E27FC236}">
              <a16:creationId xmlns:a16="http://schemas.microsoft.com/office/drawing/2014/main" id="{CF993E12-1020-41FE-A421-A6D91B694E51}"/>
            </a:ext>
          </a:extLst>
        </xdr:cNvPr>
        <xdr:cNvCxnSpPr/>
      </xdr:nvCxnSpPr>
      <xdr:spPr>
        <a:xfrm>
          <a:off x="19443700" y="70027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152417</xdr:rowOff>
    </xdr:from>
    <xdr:ext cx="469744" cy="259045"/>
    <xdr:sp macro="" textlink="">
      <xdr:nvSpPr>
        <xdr:cNvPr id="576" name="【認定こども園・幼稚園・保育所】&#10;一人当たり面積最大値テキスト">
          <a:extLst>
            <a:ext uri="{FF2B5EF4-FFF2-40B4-BE49-F238E27FC236}">
              <a16:creationId xmlns:a16="http://schemas.microsoft.com/office/drawing/2014/main" id="{C89645D2-CE7C-4445-8044-0E78C4DE6CD4}"/>
            </a:ext>
          </a:extLst>
        </xdr:cNvPr>
        <xdr:cNvSpPr txBox="1"/>
      </xdr:nvSpPr>
      <xdr:spPr>
        <a:xfrm>
          <a:off x="19547840" y="5516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34290</xdr:rowOff>
    </xdr:from>
    <xdr:to>
      <xdr:col>116</xdr:col>
      <xdr:colOff>152400</xdr:colOff>
      <xdr:row>34</xdr:row>
      <xdr:rowOff>34290</xdr:rowOff>
    </xdr:to>
    <xdr:cxnSp macro="">
      <xdr:nvCxnSpPr>
        <xdr:cNvPr id="577" name="直線コネクタ 576">
          <a:extLst>
            <a:ext uri="{FF2B5EF4-FFF2-40B4-BE49-F238E27FC236}">
              <a16:creationId xmlns:a16="http://schemas.microsoft.com/office/drawing/2014/main" id="{A8694E8E-7137-4FA7-BE8C-5E6B432C05B7}"/>
            </a:ext>
          </a:extLst>
        </xdr:cNvPr>
        <xdr:cNvCxnSpPr/>
      </xdr:nvCxnSpPr>
      <xdr:spPr>
        <a:xfrm>
          <a:off x="19443700" y="57340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30497</xdr:rowOff>
    </xdr:from>
    <xdr:ext cx="469744" cy="259045"/>
    <xdr:sp macro="" textlink="">
      <xdr:nvSpPr>
        <xdr:cNvPr id="578" name="【認定こども園・幼稚園・保育所】&#10;一人当たり面積平均値テキスト">
          <a:extLst>
            <a:ext uri="{FF2B5EF4-FFF2-40B4-BE49-F238E27FC236}">
              <a16:creationId xmlns:a16="http://schemas.microsoft.com/office/drawing/2014/main" id="{84AEF276-9AF8-4817-8830-D1CE899749D9}"/>
            </a:ext>
          </a:extLst>
        </xdr:cNvPr>
        <xdr:cNvSpPr txBox="1"/>
      </xdr:nvSpPr>
      <xdr:spPr>
        <a:xfrm>
          <a:off x="19547840" y="65684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52070</xdr:rowOff>
    </xdr:from>
    <xdr:to>
      <xdr:col>116</xdr:col>
      <xdr:colOff>114300</xdr:colOff>
      <xdr:row>39</xdr:row>
      <xdr:rowOff>153670</xdr:rowOff>
    </xdr:to>
    <xdr:sp macro="" textlink="">
      <xdr:nvSpPr>
        <xdr:cNvPr id="579" name="フローチャート: 判断 578">
          <a:extLst>
            <a:ext uri="{FF2B5EF4-FFF2-40B4-BE49-F238E27FC236}">
              <a16:creationId xmlns:a16="http://schemas.microsoft.com/office/drawing/2014/main" id="{1979DA5C-4F00-4B37-BAF9-F47A963B2FB7}"/>
            </a:ext>
          </a:extLst>
        </xdr:cNvPr>
        <xdr:cNvSpPr/>
      </xdr:nvSpPr>
      <xdr:spPr>
        <a:xfrm>
          <a:off x="1945894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52070</xdr:rowOff>
    </xdr:from>
    <xdr:to>
      <xdr:col>112</xdr:col>
      <xdr:colOff>38100</xdr:colOff>
      <xdr:row>39</xdr:row>
      <xdr:rowOff>153670</xdr:rowOff>
    </xdr:to>
    <xdr:sp macro="" textlink="">
      <xdr:nvSpPr>
        <xdr:cNvPr id="580" name="フローチャート: 判断 579">
          <a:extLst>
            <a:ext uri="{FF2B5EF4-FFF2-40B4-BE49-F238E27FC236}">
              <a16:creationId xmlns:a16="http://schemas.microsoft.com/office/drawing/2014/main" id="{14368654-13FC-4C86-B9F2-181EFA31CE5F}"/>
            </a:ext>
          </a:extLst>
        </xdr:cNvPr>
        <xdr:cNvSpPr/>
      </xdr:nvSpPr>
      <xdr:spPr>
        <a:xfrm>
          <a:off x="18735040" y="65900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55880</xdr:rowOff>
    </xdr:from>
    <xdr:to>
      <xdr:col>107</xdr:col>
      <xdr:colOff>101600</xdr:colOff>
      <xdr:row>39</xdr:row>
      <xdr:rowOff>157480</xdr:rowOff>
    </xdr:to>
    <xdr:sp macro="" textlink="">
      <xdr:nvSpPr>
        <xdr:cNvPr id="581" name="フローチャート: 判断 580">
          <a:extLst>
            <a:ext uri="{FF2B5EF4-FFF2-40B4-BE49-F238E27FC236}">
              <a16:creationId xmlns:a16="http://schemas.microsoft.com/office/drawing/2014/main" id="{9623725D-C915-41DA-836B-45338592FDE0}"/>
            </a:ext>
          </a:extLst>
        </xdr:cNvPr>
        <xdr:cNvSpPr/>
      </xdr:nvSpPr>
      <xdr:spPr>
        <a:xfrm>
          <a:off x="17937480" y="659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59690</xdr:rowOff>
    </xdr:from>
    <xdr:to>
      <xdr:col>102</xdr:col>
      <xdr:colOff>165100</xdr:colOff>
      <xdr:row>39</xdr:row>
      <xdr:rowOff>161290</xdr:rowOff>
    </xdr:to>
    <xdr:sp macro="" textlink="">
      <xdr:nvSpPr>
        <xdr:cNvPr id="582" name="フローチャート: 判断 581">
          <a:extLst>
            <a:ext uri="{FF2B5EF4-FFF2-40B4-BE49-F238E27FC236}">
              <a16:creationId xmlns:a16="http://schemas.microsoft.com/office/drawing/2014/main" id="{5DA71D0C-AD54-4ED5-BAD5-31B349C21FDC}"/>
            </a:ext>
          </a:extLst>
        </xdr:cNvPr>
        <xdr:cNvSpPr/>
      </xdr:nvSpPr>
      <xdr:spPr>
        <a:xfrm>
          <a:off x="17162780" y="659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74930</xdr:rowOff>
    </xdr:from>
    <xdr:to>
      <xdr:col>98</xdr:col>
      <xdr:colOff>38100</xdr:colOff>
      <xdr:row>40</xdr:row>
      <xdr:rowOff>5080</xdr:rowOff>
    </xdr:to>
    <xdr:sp macro="" textlink="">
      <xdr:nvSpPr>
        <xdr:cNvPr id="583" name="フローチャート: 判断 582">
          <a:extLst>
            <a:ext uri="{FF2B5EF4-FFF2-40B4-BE49-F238E27FC236}">
              <a16:creationId xmlns:a16="http://schemas.microsoft.com/office/drawing/2014/main" id="{AB75B0D2-CB51-4FDC-B30A-631F0620697D}"/>
            </a:ext>
          </a:extLst>
        </xdr:cNvPr>
        <xdr:cNvSpPr/>
      </xdr:nvSpPr>
      <xdr:spPr>
        <a:xfrm>
          <a:off x="16388080" y="66128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5027254D-9A62-4D62-8902-F966AF8ADBB3}"/>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DDB262D1-A183-4D99-9FDE-AD78DDE34EFA}"/>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6E218686-B1DF-4A14-BA09-4497F52B20FB}"/>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B34A8C8C-D2A7-4E7B-ABFB-131695116700}"/>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3CF9D82F-088D-4A24-AD27-C398800F86FB}"/>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33</xdr:row>
      <xdr:rowOff>154940</xdr:rowOff>
    </xdr:from>
    <xdr:to>
      <xdr:col>116</xdr:col>
      <xdr:colOff>114300</xdr:colOff>
      <xdr:row>34</xdr:row>
      <xdr:rowOff>85090</xdr:rowOff>
    </xdr:to>
    <xdr:sp macro="" textlink="">
      <xdr:nvSpPr>
        <xdr:cNvPr id="589" name="楕円 588">
          <a:extLst>
            <a:ext uri="{FF2B5EF4-FFF2-40B4-BE49-F238E27FC236}">
              <a16:creationId xmlns:a16="http://schemas.microsoft.com/office/drawing/2014/main" id="{EAB4082F-25A6-4FCA-BFEB-049F76B8907E}"/>
            </a:ext>
          </a:extLst>
        </xdr:cNvPr>
        <xdr:cNvSpPr/>
      </xdr:nvSpPr>
      <xdr:spPr>
        <a:xfrm>
          <a:off x="19458940" y="5687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33</xdr:row>
      <xdr:rowOff>107967</xdr:rowOff>
    </xdr:from>
    <xdr:ext cx="469744" cy="259045"/>
    <xdr:sp macro="" textlink="">
      <xdr:nvSpPr>
        <xdr:cNvPr id="590" name="【認定こども園・幼稚園・保育所】&#10;一人当たり面積該当値テキスト">
          <a:extLst>
            <a:ext uri="{FF2B5EF4-FFF2-40B4-BE49-F238E27FC236}">
              <a16:creationId xmlns:a16="http://schemas.microsoft.com/office/drawing/2014/main" id="{FCD41251-F6BF-4AEE-9066-DD756210597B}"/>
            </a:ext>
          </a:extLst>
        </xdr:cNvPr>
        <xdr:cNvSpPr txBox="1"/>
      </xdr:nvSpPr>
      <xdr:spPr>
        <a:xfrm>
          <a:off x="19547840" y="5640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33</xdr:row>
      <xdr:rowOff>143510</xdr:rowOff>
    </xdr:from>
    <xdr:to>
      <xdr:col>112</xdr:col>
      <xdr:colOff>38100</xdr:colOff>
      <xdr:row>34</xdr:row>
      <xdr:rowOff>73660</xdr:rowOff>
    </xdr:to>
    <xdr:sp macro="" textlink="">
      <xdr:nvSpPr>
        <xdr:cNvPr id="591" name="楕円 590">
          <a:extLst>
            <a:ext uri="{FF2B5EF4-FFF2-40B4-BE49-F238E27FC236}">
              <a16:creationId xmlns:a16="http://schemas.microsoft.com/office/drawing/2014/main" id="{4D3F52E9-3151-498B-BB90-235AAF0B5931}"/>
            </a:ext>
          </a:extLst>
        </xdr:cNvPr>
        <xdr:cNvSpPr/>
      </xdr:nvSpPr>
      <xdr:spPr>
        <a:xfrm>
          <a:off x="18735040" y="56756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34</xdr:row>
      <xdr:rowOff>22860</xdr:rowOff>
    </xdr:from>
    <xdr:to>
      <xdr:col>116</xdr:col>
      <xdr:colOff>63500</xdr:colOff>
      <xdr:row>34</xdr:row>
      <xdr:rowOff>34290</xdr:rowOff>
    </xdr:to>
    <xdr:cxnSp macro="">
      <xdr:nvCxnSpPr>
        <xdr:cNvPr id="592" name="直線コネクタ 591">
          <a:extLst>
            <a:ext uri="{FF2B5EF4-FFF2-40B4-BE49-F238E27FC236}">
              <a16:creationId xmlns:a16="http://schemas.microsoft.com/office/drawing/2014/main" id="{BE4BDCB8-170C-44E5-9E8C-D6D7549D9034}"/>
            </a:ext>
          </a:extLst>
        </xdr:cNvPr>
        <xdr:cNvCxnSpPr/>
      </xdr:nvCxnSpPr>
      <xdr:spPr>
        <a:xfrm>
          <a:off x="18778220" y="5722620"/>
          <a:ext cx="73152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34</xdr:row>
      <xdr:rowOff>29210</xdr:rowOff>
    </xdr:from>
    <xdr:to>
      <xdr:col>107</xdr:col>
      <xdr:colOff>101600</xdr:colOff>
      <xdr:row>34</xdr:row>
      <xdr:rowOff>130810</xdr:rowOff>
    </xdr:to>
    <xdr:sp macro="" textlink="">
      <xdr:nvSpPr>
        <xdr:cNvPr id="593" name="楕円 592">
          <a:extLst>
            <a:ext uri="{FF2B5EF4-FFF2-40B4-BE49-F238E27FC236}">
              <a16:creationId xmlns:a16="http://schemas.microsoft.com/office/drawing/2014/main" id="{2B51F2FA-26EF-4506-A069-4FB89898F4B8}"/>
            </a:ext>
          </a:extLst>
        </xdr:cNvPr>
        <xdr:cNvSpPr/>
      </xdr:nvSpPr>
      <xdr:spPr>
        <a:xfrm>
          <a:off x="17937480" y="5728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22860</xdr:rowOff>
    </xdr:from>
    <xdr:to>
      <xdr:col>111</xdr:col>
      <xdr:colOff>177800</xdr:colOff>
      <xdr:row>34</xdr:row>
      <xdr:rowOff>80010</xdr:rowOff>
    </xdr:to>
    <xdr:cxnSp macro="">
      <xdr:nvCxnSpPr>
        <xdr:cNvPr id="594" name="直線コネクタ 593">
          <a:extLst>
            <a:ext uri="{FF2B5EF4-FFF2-40B4-BE49-F238E27FC236}">
              <a16:creationId xmlns:a16="http://schemas.microsoft.com/office/drawing/2014/main" id="{CDC96C81-7CF5-470B-B1FC-D280C12264DF}"/>
            </a:ext>
          </a:extLst>
        </xdr:cNvPr>
        <xdr:cNvCxnSpPr/>
      </xdr:nvCxnSpPr>
      <xdr:spPr>
        <a:xfrm flipV="1">
          <a:off x="17988280" y="5722620"/>
          <a:ext cx="78994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34</xdr:row>
      <xdr:rowOff>36830</xdr:rowOff>
    </xdr:from>
    <xdr:to>
      <xdr:col>102</xdr:col>
      <xdr:colOff>165100</xdr:colOff>
      <xdr:row>34</xdr:row>
      <xdr:rowOff>138430</xdr:rowOff>
    </xdr:to>
    <xdr:sp macro="" textlink="">
      <xdr:nvSpPr>
        <xdr:cNvPr id="595" name="楕円 594">
          <a:extLst>
            <a:ext uri="{FF2B5EF4-FFF2-40B4-BE49-F238E27FC236}">
              <a16:creationId xmlns:a16="http://schemas.microsoft.com/office/drawing/2014/main" id="{764530D9-D3CE-4844-AE6B-A657B2FFF656}"/>
            </a:ext>
          </a:extLst>
        </xdr:cNvPr>
        <xdr:cNvSpPr/>
      </xdr:nvSpPr>
      <xdr:spPr>
        <a:xfrm>
          <a:off x="17162780" y="573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34</xdr:row>
      <xdr:rowOff>80010</xdr:rowOff>
    </xdr:from>
    <xdr:to>
      <xdr:col>107</xdr:col>
      <xdr:colOff>50800</xdr:colOff>
      <xdr:row>34</xdr:row>
      <xdr:rowOff>87630</xdr:rowOff>
    </xdr:to>
    <xdr:cxnSp macro="">
      <xdr:nvCxnSpPr>
        <xdr:cNvPr id="596" name="直線コネクタ 595">
          <a:extLst>
            <a:ext uri="{FF2B5EF4-FFF2-40B4-BE49-F238E27FC236}">
              <a16:creationId xmlns:a16="http://schemas.microsoft.com/office/drawing/2014/main" id="{935C65D8-E649-44BC-807B-69C77623203E}"/>
            </a:ext>
          </a:extLst>
        </xdr:cNvPr>
        <xdr:cNvCxnSpPr/>
      </xdr:nvCxnSpPr>
      <xdr:spPr>
        <a:xfrm flipV="1">
          <a:off x="17213580" y="5779770"/>
          <a:ext cx="7747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33</xdr:row>
      <xdr:rowOff>154940</xdr:rowOff>
    </xdr:from>
    <xdr:to>
      <xdr:col>98</xdr:col>
      <xdr:colOff>38100</xdr:colOff>
      <xdr:row>34</xdr:row>
      <xdr:rowOff>85090</xdr:rowOff>
    </xdr:to>
    <xdr:sp macro="" textlink="">
      <xdr:nvSpPr>
        <xdr:cNvPr id="597" name="楕円 596">
          <a:extLst>
            <a:ext uri="{FF2B5EF4-FFF2-40B4-BE49-F238E27FC236}">
              <a16:creationId xmlns:a16="http://schemas.microsoft.com/office/drawing/2014/main" id="{F2A919B5-9356-485D-A0FA-6921BF5C6146}"/>
            </a:ext>
          </a:extLst>
        </xdr:cNvPr>
        <xdr:cNvSpPr/>
      </xdr:nvSpPr>
      <xdr:spPr>
        <a:xfrm>
          <a:off x="16388080" y="56870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34</xdr:row>
      <xdr:rowOff>34290</xdr:rowOff>
    </xdr:from>
    <xdr:to>
      <xdr:col>102</xdr:col>
      <xdr:colOff>114300</xdr:colOff>
      <xdr:row>34</xdr:row>
      <xdr:rowOff>87630</xdr:rowOff>
    </xdr:to>
    <xdr:cxnSp macro="">
      <xdr:nvCxnSpPr>
        <xdr:cNvPr id="598" name="直線コネクタ 597">
          <a:extLst>
            <a:ext uri="{FF2B5EF4-FFF2-40B4-BE49-F238E27FC236}">
              <a16:creationId xmlns:a16="http://schemas.microsoft.com/office/drawing/2014/main" id="{C1AF7DDC-D180-43F7-917A-621238BE0A33}"/>
            </a:ext>
          </a:extLst>
        </xdr:cNvPr>
        <xdr:cNvCxnSpPr/>
      </xdr:nvCxnSpPr>
      <xdr:spPr>
        <a:xfrm>
          <a:off x="16431260" y="5734050"/>
          <a:ext cx="78232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144797</xdr:rowOff>
    </xdr:from>
    <xdr:ext cx="469744" cy="259045"/>
    <xdr:sp macro="" textlink="">
      <xdr:nvSpPr>
        <xdr:cNvPr id="599" name="n_1aveValue【認定こども園・幼稚園・保育所】&#10;一人当たり面積">
          <a:extLst>
            <a:ext uri="{FF2B5EF4-FFF2-40B4-BE49-F238E27FC236}">
              <a16:creationId xmlns:a16="http://schemas.microsoft.com/office/drawing/2014/main" id="{7022F185-4F5C-4FF6-9E73-64BB92B7739F}"/>
            </a:ext>
          </a:extLst>
        </xdr:cNvPr>
        <xdr:cNvSpPr txBox="1"/>
      </xdr:nvSpPr>
      <xdr:spPr>
        <a:xfrm>
          <a:off x="18561127" y="6682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148607</xdr:rowOff>
    </xdr:from>
    <xdr:ext cx="469744" cy="259045"/>
    <xdr:sp macro="" textlink="">
      <xdr:nvSpPr>
        <xdr:cNvPr id="600" name="n_2aveValue【認定こども園・幼稚園・保育所】&#10;一人当たり面積">
          <a:extLst>
            <a:ext uri="{FF2B5EF4-FFF2-40B4-BE49-F238E27FC236}">
              <a16:creationId xmlns:a16="http://schemas.microsoft.com/office/drawing/2014/main" id="{6E916FCE-F4BA-4262-995E-2C999894425A}"/>
            </a:ext>
          </a:extLst>
        </xdr:cNvPr>
        <xdr:cNvSpPr txBox="1"/>
      </xdr:nvSpPr>
      <xdr:spPr>
        <a:xfrm>
          <a:off x="17776267" y="6686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152417</xdr:rowOff>
    </xdr:from>
    <xdr:ext cx="469744" cy="259045"/>
    <xdr:sp macro="" textlink="">
      <xdr:nvSpPr>
        <xdr:cNvPr id="601" name="n_3aveValue【認定こども園・幼稚園・保育所】&#10;一人当たり面積">
          <a:extLst>
            <a:ext uri="{FF2B5EF4-FFF2-40B4-BE49-F238E27FC236}">
              <a16:creationId xmlns:a16="http://schemas.microsoft.com/office/drawing/2014/main" id="{F73C2B6B-3E14-4B59-AAA9-2EFC744A6AD3}"/>
            </a:ext>
          </a:extLst>
        </xdr:cNvPr>
        <xdr:cNvSpPr txBox="1"/>
      </xdr:nvSpPr>
      <xdr:spPr>
        <a:xfrm>
          <a:off x="17001567" y="6690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167657</xdr:rowOff>
    </xdr:from>
    <xdr:ext cx="469744" cy="259045"/>
    <xdr:sp macro="" textlink="">
      <xdr:nvSpPr>
        <xdr:cNvPr id="602" name="n_4aveValue【認定こども園・幼稚園・保育所】&#10;一人当たり面積">
          <a:extLst>
            <a:ext uri="{FF2B5EF4-FFF2-40B4-BE49-F238E27FC236}">
              <a16:creationId xmlns:a16="http://schemas.microsoft.com/office/drawing/2014/main" id="{F3AE21A4-FCC0-4C4F-AB43-4F244AD34A12}"/>
            </a:ext>
          </a:extLst>
        </xdr:cNvPr>
        <xdr:cNvSpPr txBox="1"/>
      </xdr:nvSpPr>
      <xdr:spPr>
        <a:xfrm>
          <a:off x="16226867" y="6705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32</xdr:row>
      <xdr:rowOff>90187</xdr:rowOff>
    </xdr:from>
    <xdr:ext cx="469744" cy="259045"/>
    <xdr:sp macro="" textlink="">
      <xdr:nvSpPr>
        <xdr:cNvPr id="603" name="n_1mainValue【認定こども園・幼稚園・保育所】&#10;一人当たり面積">
          <a:extLst>
            <a:ext uri="{FF2B5EF4-FFF2-40B4-BE49-F238E27FC236}">
              <a16:creationId xmlns:a16="http://schemas.microsoft.com/office/drawing/2014/main" id="{321DEA8A-BCDD-4189-8276-62261168B64F}"/>
            </a:ext>
          </a:extLst>
        </xdr:cNvPr>
        <xdr:cNvSpPr txBox="1"/>
      </xdr:nvSpPr>
      <xdr:spPr>
        <a:xfrm>
          <a:off x="18561127" y="5454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32</xdr:row>
      <xdr:rowOff>147337</xdr:rowOff>
    </xdr:from>
    <xdr:ext cx="469744" cy="259045"/>
    <xdr:sp macro="" textlink="">
      <xdr:nvSpPr>
        <xdr:cNvPr id="604" name="n_2mainValue【認定こども園・幼稚園・保育所】&#10;一人当たり面積">
          <a:extLst>
            <a:ext uri="{FF2B5EF4-FFF2-40B4-BE49-F238E27FC236}">
              <a16:creationId xmlns:a16="http://schemas.microsoft.com/office/drawing/2014/main" id="{8D671549-4E84-4C79-A0FA-276B7359C545}"/>
            </a:ext>
          </a:extLst>
        </xdr:cNvPr>
        <xdr:cNvSpPr txBox="1"/>
      </xdr:nvSpPr>
      <xdr:spPr>
        <a:xfrm>
          <a:off x="17776267" y="5511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32</xdr:row>
      <xdr:rowOff>154957</xdr:rowOff>
    </xdr:from>
    <xdr:ext cx="469744" cy="259045"/>
    <xdr:sp macro="" textlink="">
      <xdr:nvSpPr>
        <xdr:cNvPr id="605" name="n_3mainValue【認定こども園・幼稚園・保育所】&#10;一人当たり面積">
          <a:extLst>
            <a:ext uri="{FF2B5EF4-FFF2-40B4-BE49-F238E27FC236}">
              <a16:creationId xmlns:a16="http://schemas.microsoft.com/office/drawing/2014/main" id="{3FCCA501-B498-4614-961C-AC1F69B7B4F0}"/>
            </a:ext>
          </a:extLst>
        </xdr:cNvPr>
        <xdr:cNvSpPr txBox="1"/>
      </xdr:nvSpPr>
      <xdr:spPr>
        <a:xfrm>
          <a:off x="17001567" y="5519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32</xdr:row>
      <xdr:rowOff>101617</xdr:rowOff>
    </xdr:from>
    <xdr:ext cx="469744" cy="259045"/>
    <xdr:sp macro="" textlink="">
      <xdr:nvSpPr>
        <xdr:cNvPr id="606" name="n_4mainValue【認定こども園・幼稚園・保育所】&#10;一人当たり面積">
          <a:extLst>
            <a:ext uri="{FF2B5EF4-FFF2-40B4-BE49-F238E27FC236}">
              <a16:creationId xmlns:a16="http://schemas.microsoft.com/office/drawing/2014/main" id="{875F7ED2-E39C-42DF-AF36-9579E983BC26}"/>
            </a:ext>
          </a:extLst>
        </xdr:cNvPr>
        <xdr:cNvSpPr txBox="1"/>
      </xdr:nvSpPr>
      <xdr:spPr>
        <a:xfrm>
          <a:off x="16226867" y="5466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E7600A99-FF87-4922-8C5D-F78C92B61704}"/>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3E19A329-57BE-477F-97FE-B85481E0AC6A}"/>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F6305D4E-3AB3-42EB-8425-057A65C53B3C}"/>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62FEA052-DDA8-490A-BB76-4B78EA01795E}"/>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EBA6B709-7BD2-42CE-A8FA-CBA2E6055BCC}"/>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CC690597-89BA-4C32-B252-C55B8ACF2F84}"/>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617FF6F6-08F2-49C8-9486-FB446EFCA668}"/>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EEE9F56B-4E0F-4DEA-A3C8-EBB980B9B403}"/>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2EB72377-1740-40C5-816E-534F4A7D7CD2}"/>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72B6F11A-A7B4-45B4-A19E-0F07CC1C02B7}"/>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28691CE4-2D5B-464A-9D7F-B62971AD126F}"/>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8" name="直線コネクタ 617">
          <a:extLst>
            <a:ext uri="{FF2B5EF4-FFF2-40B4-BE49-F238E27FC236}">
              <a16:creationId xmlns:a16="http://schemas.microsoft.com/office/drawing/2014/main" id="{80E365BE-E94D-4001-A494-B387CE4161EA}"/>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619" name="テキスト ボックス 618">
          <a:extLst>
            <a:ext uri="{FF2B5EF4-FFF2-40B4-BE49-F238E27FC236}">
              <a16:creationId xmlns:a16="http://schemas.microsoft.com/office/drawing/2014/main" id="{C65BD47B-BB62-4A77-BC43-C368A2E36AF0}"/>
            </a:ext>
          </a:extLst>
        </xdr:cNvPr>
        <xdr:cNvSpPr txBox="1"/>
      </xdr:nvSpPr>
      <xdr:spPr>
        <a:xfrm>
          <a:off x="10602761" y="107211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0" name="直線コネクタ 619">
          <a:extLst>
            <a:ext uri="{FF2B5EF4-FFF2-40B4-BE49-F238E27FC236}">
              <a16:creationId xmlns:a16="http://schemas.microsoft.com/office/drawing/2014/main" id="{B46424CD-8974-4CAE-A039-806B209C4297}"/>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1" name="テキスト ボックス 620">
          <a:extLst>
            <a:ext uri="{FF2B5EF4-FFF2-40B4-BE49-F238E27FC236}">
              <a16:creationId xmlns:a16="http://schemas.microsoft.com/office/drawing/2014/main" id="{A67FBAE2-DC48-4576-B6E2-9C94C17D74E3}"/>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2" name="直線コネクタ 621">
          <a:extLst>
            <a:ext uri="{FF2B5EF4-FFF2-40B4-BE49-F238E27FC236}">
              <a16:creationId xmlns:a16="http://schemas.microsoft.com/office/drawing/2014/main" id="{4DCAD768-C937-46F7-9A1E-A13E5C8D6E21}"/>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3" name="テキスト ボックス 622">
          <a:extLst>
            <a:ext uri="{FF2B5EF4-FFF2-40B4-BE49-F238E27FC236}">
              <a16:creationId xmlns:a16="http://schemas.microsoft.com/office/drawing/2014/main" id="{6A74219E-B123-44B1-BAB5-26A63105007C}"/>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4" name="直線コネクタ 623">
          <a:extLst>
            <a:ext uri="{FF2B5EF4-FFF2-40B4-BE49-F238E27FC236}">
              <a16:creationId xmlns:a16="http://schemas.microsoft.com/office/drawing/2014/main" id="{2B7FAB1D-2D19-4C23-A3D1-A9E938AFA196}"/>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5" name="テキスト ボックス 624">
          <a:extLst>
            <a:ext uri="{FF2B5EF4-FFF2-40B4-BE49-F238E27FC236}">
              <a16:creationId xmlns:a16="http://schemas.microsoft.com/office/drawing/2014/main" id="{BB4C1083-FF8D-482C-BF09-7500D8DABF16}"/>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6" name="直線コネクタ 625">
          <a:extLst>
            <a:ext uri="{FF2B5EF4-FFF2-40B4-BE49-F238E27FC236}">
              <a16:creationId xmlns:a16="http://schemas.microsoft.com/office/drawing/2014/main" id="{616E52CE-FB15-4A32-80B0-734D0680098D}"/>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7" name="テキスト ボックス 626">
          <a:extLst>
            <a:ext uri="{FF2B5EF4-FFF2-40B4-BE49-F238E27FC236}">
              <a16:creationId xmlns:a16="http://schemas.microsoft.com/office/drawing/2014/main" id="{91F26046-0AFE-4A30-BAA2-0C19026F3636}"/>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8" name="直線コネクタ 627">
          <a:extLst>
            <a:ext uri="{FF2B5EF4-FFF2-40B4-BE49-F238E27FC236}">
              <a16:creationId xmlns:a16="http://schemas.microsoft.com/office/drawing/2014/main" id="{27187F4A-7753-44A8-9B90-A92C42DB2114}"/>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629" name="テキスト ボックス 628">
          <a:extLst>
            <a:ext uri="{FF2B5EF4-FFF2-40B4-BE49-F238E27FC236}">
              <a16:creationId xmlns:a16="http://schemas.microsoft.com/office/drawing/2014/main" id="{BA66BABE-F9D7-4826-BFF3-268B0D981F26}"/>
            </a:ext>
          </a:extLst>
        </xdr:cNvPr>
        <xdr:cNvSpPr txBox="1"/>
      </xdr:nvSpPr>
      <xdr:spPr>
        <a:xfrm>
          <a:off x="10602761" y="912260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0" name="直線コネクタ 629">
          <a:extLst>
            <a:ext uri="{FF2B5EF4-FFF2-40B4-BE49-F238E27FC236}">
              <a16:creationId xmlns:a16="http://schemas.microsoft.com/office/drawing/2014/main" id="{A9E80F4B-91EC-43F8-8D16-0567BE575B6D}"/>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31" name="テキスト ボックス 630">
          <a:extLst>
            <a:ext uri="{FF2B5EF4-FFF2-40B4-BE49-F238E27FC236}">
              <a16:creationId xmlns:a16="http://schemas.microsoft.com/office/drawing/2014/main" id="{5C64B1F1-67AB-4616-8C17-ED8023CAA845}"/>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2" name="【学校施設】&#10;有形固定資産減価償却率グラフ枠">
          <a:extLst>
            <a:ext uri="{FF2B5EF4-FFF2-40B4-BE49-F238E27FC236}">
              <a16:creationId xmlns:a16="http://schemas.microsoft.com/office/drawing/2014/main" id="{EE76DE4B-D159-405D-A4F1-C8D578B5B8FF}"/>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48985</xdr:rowOff>
    </xdr:from>
    <xdr:to>
      <xdr:col>85</xdr:col>
      <xdr:colOff>126364</xdr:colOff>
      <xdr:row>64</xdr:row>
      <xdr:rowOff>78377</xdr:rowOff>
    </xdr:to>
    <xdr:cxnSp macro="">
      <xdr:nvCxnSpPr>
        <xdr:cNvPr id="633" name="直線コネクタ 632">
          <a:extLst>
            <a:ext uri="{FF2B5EF4-FFF2-40B4-BE49-F238E27FC236}">
              <a16:creationId xmlns:a16="http://schemas.microsoft.com/office/drawing/2014/main" id="{774B3EFE-622D-4C0F-9ED9-D36FDEE078C2}"/>
            </a:ext>
          </a:extLst>
        </xdr:cNvPr>
        <xdr:cNvCxnSpPr/>
      </xdr:nvCxnSpPr>
      <xdr:spPr>
        <a:xfrm flipV="1">
          <a:off x="14375764" y="9436825"/>
          <a:ext cx="0" cy="13705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82204</xdr:rowOff>
    </xdr:from>
    <xdr:ext cx="405111" cy="259045"/>
    <xdr:sp macro="" textlink="">
      <xdr:nvSpPr>
        <xdr:cNvPr id="634" name="【学校施設】&#10;有形固定資産減価償却率最小値テキスト">
          <a:extLst>
            <a:ext uri="{FF2B5EF4-FFF2-40B4-BE49-F238E27FC236}">
              <a16:creationId xmlns:a16="http://schemas.microsoft.com/office/drawing/2014/main" id="{B59D6AC4-2731-4914-BE40-2AA229F443D6}"/>
            </a:ext>
          </a:extLst>
        </xdr:cNvPr>
        <xdr:cNvSpPr txBox="1"/>
      </xdr:nvSpPr>
      <xdr:spPr>
        <a:xfrm>
          <a:off x="14414500" y="10811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78377</xdr:rowOff>
    </xdr:from>
    <xdr:to>
      <xdr:col>86</xdr:col>
      <xdr:colOff>25400</xdr:colOff>
      <xdr:row>64</xdr:row>
      <xdr:rowOff>78377</xdr:rowOff>
    </xdr:to>
    <xdr:cxnSp macro="">
      <xdr:nvCxnSpPr>
        <xdr:cNvPr id="635" name="直線コネクタ 634">
          <a:extLst>
            <a:ext uri="{FF2B5EF4-FFF2-40B4-BE49-F238E27FC236}">
              <a16:creationId xmlns:a16="http://schemas.microsoft.com/office/drawing/2014/main" id="{8382763F-A651-4B8B-9ACB-2F0AE65925CC}"/>
            </a:ext>
          </a:extLst>
        </xdr:cNvPr>
        <xdr:cNvCxnSpPr/>
      </xdr:nvCxnSpPr>
      <xdr:spPr>
        <a:xfrm>
          <a:off x="14287500" y="1080733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167112</xdr:rowOff>
    </xdr:from>
    <xdr:ext cx="405111" cy="259045"/>
    <xdr:sp macro="" textlink="">
      <xdr:nvSpPr>
        <xdr:cNvPr id="636" name="【学校施設】&#10;有形固定資産減価償却率最大値テキスト">
          <a:extLst>
            <a:ext uri="{FF2B5EF4-FFF2-40B4-BE49-F238E27FC236}">
              <a16:creationId xmlns:a16="http://schemas.microsoft.com/office/drawing/2014/main" id="{904D453C-6583-4748-9F3E-F9E7E8EDED36}"/>
            </a:ext>
          </a:extLst>
        </xdr:cNvPr>
        <xdr:cNvSpPr txBox="1"/>
      </xdr:nvSpPr>
      <xdr:spPr>
        <a:xfrm>
          <a:off x="14414500" y="9219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48985</xdr:rowOff>
    </xdr:from>
    <xdr:to>
      <xdr:col>86</xdr:col>
      <xdr:colOff>25400</xdr:colOff>
      <xdr:row>56</xdr:row>
      <xdr:rowOff>48985</xdr:rowOff>
    </xdr:to>
    <xdr:cxnSp macro="">
      <xdr:nvCxnSpPr>
        <xdr:cNvPr id="637" name="直線コネクタ 636">
          <a:extLst>
            <a:ext uri="{FF2B5EF4-FFF2-40B4-BE49-F238E27FC236}">
              <a16:creationId xmlns:a16="http://schemas.microsoft.com/office/drawing/2014/main" id="{17087DB2-A14D-497A-ACAD-B193773530C7}"/>
            </a:ext>
          </a:extLst>
        </xdr:cNvPr>
        <xdr:cNvCxnSpPr/>
      </xdr:nvCxnSpPr>
      <xdr:spPr>
        <a:xfrm>
          <a:off x="14287500" y="94368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32130</xdr:rowOff>
    </xdr:from>
    <xdr:ext cx="405111" cy="259045"/>
    <xdr:sp macro="" textlink="">
      <xdr:nvSpPr>
        <xdr:cNvPr id="638" name="【学校施設】&#10;有形固定資産減価償却率平均値テキスト">
          <a:extLst>
            <a:ext uri="{FF2B5EF4-FFF2-40B4-BE49-F238E27FC236}">
              <a16:creationId xmlns:a16="http://schemas.microsoft.com/office/drawing/2014/main" id="{43E72350-8381-4A4B-9570-2FB8B7D89754}"/>
            </a:ext>
          </a:extLst>
        </xdr:cNvPr>
        <xdr:cNvSpPr txBox="1"/>
      </xdr:nvSpPr>
      <xdr:spPr>
        <a:xfrm>
          <a:off x="14414500" y="100905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53703</xdr:rowOff>
    </xdr:from>
    <xdr:to>
      <xdr:col>85</xdr:col>
      <xdr:colOff>177800</xdr:colOff>
      <xdr:row>60</xdr:row>
      <xdr:rowOff>155303</xdr:rowOff>
    </xdr:to>
    <xdr:sp macro="" textlink="">
      <xdr:nvSpPr>
        <xdr:cNvPr id="639" name="フローチャート: 判断 638">
          <a:extLst>
            <a:ext uri="{FF2B5EF4-FFF2-40B4-BE49-F238E27FC236}">
              <a16:creationId xmlns:a16="http://schemas.microsoft.com/office/drawing/2014/main" id="{E9CB84C0-77B3-4B9E-89FD-8097DA20781D}"/>
            </a:ext>
          </a:extLst>
        </xdr:cNvPr>
        <xdr:cNvSpPr/>
      </xdr:nvSpPr>
      <xdr:spPr>
        <a:xfrm>
          <a:off x="14325600" y="10112103"/>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102688</xdr:rowOff>
    </xdr:from>
    <xdr:to>
      <xdr:col>81</xdr:col>
      <xdr:colOff>101600</xdr:colOff>
      <xdr:row>61</xdr:row>
      <xdr:rowOff>32838</xdr:rowOff>
    </xdr:to>
    <xdr:sp macro="" textlink="">
      <xdr:nvSpPr>
        <xdr:cNvPr id="640" name="フローチャート: 判断 639">
          <a:extLst>
            <a:ext uri="{FF2B5EF4-FFF2-40B4-BE49-F238E27FC236}">
              <a16:creationId xmlns:a16="http://schemas.microsoft.com/office/drawing/2014/main" id="{01D5510C-E25F-4116-887C-D22E07B48C36}"/>
            </a:ext>
          </a:extLst>
        </xdr:cNvPr>
        <xdr:cNvSpPr/>
      </xdr:nvSpPr>
      <xdr:spPr>
        <a:xfrm>
          <a:off x="13578840" y="101610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66766</xdr:rowOff>
    </xdr:from>
    <xdr:to>
      <xdr:col>76</xdr:col>
      <xdr:colOff>165100</xdr:colOff>
      <xdr:row>60</xdr:row>
      <xdr:rowOff>168366</xdr:rowOff>
    </xdr:to>
    <xdr:sp macro="" textlink="">
      <xdr:nvSpPr>
        <xdr:cNvPr id="641" name="フローチャート: 判断 640">
          <a:extLst>
            <a:ext uri="{FF2B5EF4-FFF2-40B4-BE49-F238E27FC236}">
              <a16:creationId xmlns:a16="http://schemas.microsoft.com/office/drawing/2014/main" id="{C9F5C39E-8EC7-42D4-B906-FC7EB29DB3D2}"/>
            </a:ext>
          </a:extLst>
        </xdr:cNvPr>
        <xdr:cNvSpPr/>
      </xdr:nvSpPr>
      <xdr:spPr>
        <a:xfrm>
          <a:off x="12804140" y="10125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43906</xdr:rowOff>
    </xdr:from>
    <xdr:to>
      <xdr:col>72</xdr:col>
      <xdr:colOff>38100</xdr:colOff>
      <xdr:row>60</xdr:row>
      <xdr:rowOff>145506</xdr:rowOff>
    </xdr:to>
    <xdr:sp macro="" textlink="">
      <xdr:nvSpPr>
        <xdr:cNvPr id="642" name="フローチャート: 判断 641">
          <a:extLst>
            <a:ext uri="{FF2B5EF4-FFF2-40B4-BE49-F238E27FC236}">
              <a16:creationId xmlns:a16="http://schemas.microsoft.com/office/drawing/2014/main" id="{E377005B-A70B-438C-AC29-9184D6A10019}"/>
            </a:ext>
          </a:extLst>
        </xdr:cNvPr>
        <xdr:cNvSpPr/>
      </xdr:nvSpPr>
      <xdr:spPr>
        <a:xfrm>
          <a:off x="12029440" y="1010230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1451</xdr:rowOff>
    </xdr:from>
    <xdr:to>
      <xdr:col>67</xdr:col>
      <xdr:colOff>101600</xdr:colOff>
      <xdr:row>60</xdr:row>
      <xdr:rowOff>103051</xdr:rowOff>
    </xdr:to>
    <xdr:sp macro="" textlink="">
      <xdr:nvSpPr>
        <xdr:cNvPr id="643" name="フローチャート: 判断 642">
          <a:extLst>
            <a:ext uri="{FF2B5EF4-FFF2-40B4-BE49-F238E27FC236}">
              <a16:creationId xmlns:a16="http://schemas.microsoft.com/office/drawing/2014/main" id="{D15875CB-2283-4500-B814-80CC414DE15B}"/>
            </a:ext>
          </a:extLst>
        </xdr:cNvPr>
        <xdr:cNvSpPr/>
      </xdr:nvSpPr>
      <xdr:spPr>
        <a:xfrm>
          <a:off x="11231880" y="10059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4F65679A-23A7-42EF-B331-225B5915170E}"/>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716F7FF0-2140-4BAE-9868-F23A1276ADBA}"/>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1E13BF71-76DB-4C38-9048-A30CDC6C0ECB}"/>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3750880B-9949-470B-9523-C0BED3CA86A9}"/>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F8768C07-C738-4904-81F3-57806EFD68EA}"/>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123916</xdr:rowOff>
    </xdr:from>
    <xdr:to>
      <xdr:col>85</xdr:col>
      <xdr:colOff>177800</xdr:colOff>
      <xdr:row>58</xdr:row>
      <xdr:rowOff>54066</xdr:rowOff>
    </xdr:to>
    <xdr:sp macro="" textlink="">
      <xdr:nvSpPr>
        <xdr:cNvPr id="649" name="楕円 648">
          <a:extLst>
            <a:ext uri="{FF2B5EF4-FFF2-40B4-BE49-F238E27FC236}">
              <a16:creationId xmlns:a16="http://schemas.microsoft.com/office/drawing/2014/main" id="{B304D309-532F-4A29-90E2-BEA46D379024}"/>
            </a:ext>
          </a:extLst>
        </xdr:cNvPr>
        <xdr:cNvSpPr/>
      </xdr:nvSpPr>
      <xdr:spPr>
        <a:xfrm>
          <a:off x="14325600" y="967939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146793</xdr:rowOff>
    </xdr:from>
    <xdr:ext cx="405111" cy="259045"/>
    <xdr:sp macro="" textlink="">
      <xdr:nvSpPr>
        <xdr:cNvPr id="650" name="【学校施設】&#10;有形固定資産減価償却率該当値テキスト">
          <a:extLst>
            <a:ext uri="{FF2B5EF4-FFF2-40B4-BE49-F238E27FC236}">
              <a16:creationId xmlns:a16="http://schemas.microsoft.com/office/drawing/2014/main" id="{97CE7394-4635-4D9F-A055-FADD99DE99E2}"/>
            </a:ext>
          </a:extLst>
        </xdr:cNvPr>
        <xdr:cNvSpPr txBox="1"/>
      </xdr:nvSpPr>
      <xdr:spPr>
        <a:xfrm>
          <a:off x="14414500" y="9534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159838</xdr:rowOff>
    </xdr:from>
    <xdr:to>
      <xdr:col>81</xdr:col>
      <xdr:colOff>101600</xdr:colOff>
      <xdr:row>58</xdr:row>
      <xdr:rowOff>89988</xdr:rowOff>
    </xdr:to>
    <xdr:sp macro="" textlink="">
      <xdr:nvSpPr>
        <xdr:cNvPr id="651" name="楕円 650">
          <a:extLst>
            <a:ext uri="{FF2B5EF4-FFF2-40B4-BE49-F238E27FC236}">
              <a16:creationId xmlns:a16="http://schemas.microsoft.com/office/drawing/2014/main" id="{5E5E0B21-3667-40BD-884E-D15C64DD1B0E}"/>
            </a:ext>
          </a:extLst>
        </xdr:cNvPr>
        <xdr:cNvSpPr/>
      </xdr:nvSpPr>
      <xdr:spPr>
        <a:xfrm>
          <a:off x="13578840" y="97153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3266</xdr:rowOff>
    </xdr:from>
    <xdr:to>
      <xdr:col>85</xdr:col>
      <xdr:colOff>127000</xdr:colOff>
      <xdr:row>58</xdr:row>
      <xdr:rowOff>39188</xdr:rowOff>
    </xdr:to>
    <xdr:cxnSp macro="">
      <xdr:nvCxnSpPr>
        <xdr:cNvPr id="652" name="直線コネクタ 651">
          <a:extLst>
            <a:ext uri="{FF2B5EF4-FFF2-40B4-BE49-F238E27FC236}">
              <a16:creationId xmlns:a16="http://schemas.microsoft.com/office/drawing/2014/main" id="{B2C82D63-B814-4EB0-AA20-1BB1EC70CEFC}"/>
            </a:ext>
          </a:extLst>
        </xdr:cNvPr>
        <xdr:cNvCxnSpPr/>
      </xdr:nvCxnSpPr>
      <xdr:spPr>
        <a:xfrm flipV="1">
          <a:off x="13629640" y="9726386"/>
          <a:ext cx="74676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146776</xdr:rowOff>
    </xdr:from>
    <xdr:to>
      <xdr:col>76</xdr:col>
      <xdr:colOff>165100</xdr:colOff>
      <xdr:row>58</xdr:row>
      <xdr:rowOff>76926</xdr:rowOff>
    </xdr:to>
    <xdr:sp macro="" textlink="">
      <xdr:nvSpPr>
        <xdr:cNvPr id="653" name="楕円 652">
          <a:extLst>
            <a:ext uri="{FF2B5EF4-FFF2-40B4-BE49-F238E27FC236}">
              <a16:creationId xmlns:a16="http://schemas.microsoft.com/office/drawing/2014/main" id="{96AC2420-3D03-4036-820F-1FF6B8371AA9}"/>
            </a:ext>
          </a:extLst>
        </xdr:cNvPr>
        <xdr:cNvSpPr/>
      </xdr:nvSpPr>
      <xdr:spPr>
        <a:xfrm>
          <a:off x="12804140" y="970225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26126</xdr:rowOff>
    </xdr:from>
    <xdr:to>
      <xdr:col>81</xdr:col>
      <xdr:colOff>50800</xdr:colOff>
      <xdr:row>58</xdr:row>
      <xdr:rowOff>39188</xdr:rowOff>
    </xdr:to>
    <xdr:cxnSp macro="">
      <xdr:nvCxnSpPr>
        <xdr:cNvPr id="654" name="直線コネクタ 653">
          <a:extLst>
            <a:ext uri="{FF2B5EF4-FFF2-40B4-BE49-F238E27FC236}">
              <a16:creationId xmlns:a16="http://schemas.microsoft.com/office/drawing/2014/main" id="{A4AC3F14-3D71-4CE3-B361-C9F95C14BD0B}"/>
            </a:ext>
          </a:extLst>
        </xdr:cNvPr>
        <xdr:cNvCxnSpPr/>
      </xdr:nvCxnSpPr>
      <xdr:spPr>
        <a:xfrm>
          <a:off x="12854940" y="9749246"/>
          <a:ext cx="7747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4717</xdr:rowOff>
    </xdr:from>
    <xdr:to>
      <xdr:col>72</xdr:col>
      <xdr:colOff>38100</xdr:colOff>
      <xdr:row>58</xdr:row>
      <xdr:rowOff>106317</xdr:rowOff>
    </xdr:to>
    <xdr:sp macro="" textlink="">
      <xdr:nvSpPr>
        <xdr:cNvPr id="655" name="楕円 654">
          <a:extLst>
            <a:ext uri="{FF2B5EF4-FFF2-40B4-BE49-F238E27FC236}">
              <a16:creationId xmlns:a16="http://schemas.microsoft.com/office/drawing/2014/main" id="{5FC5582A-6A36-4170-B31A-12DCB478ADD2}"/>
            </a:ext>
          </a:extLst>
        </xdr:cNvPr>
        <xdr:cNvSpPr/>
      </xdr:nvSpPr>
      <xdr:spPr>
        <a:xfrm>
          <a:off x="12029440" y="972783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26126</xdr:rowOff>
    </xdr:from>
    <xdr:to>
      <xdr:col>76</xdr:col>
      <xdr:colOff>114300</xdr:colOff>
      <xdr:row>58</xdr:row>
      <xdr:rowOff>55517</xdr:rowOff>
    </xdr:to>
    <xdr:cxnSp macro="">
      <xdr:nvCxnSpPr>
        <xdr:cNvPr id="656" name="直線コネクタ 655">
          <a:extLst>
            <a:ext uri="{FF2B5EF4-FFF2-40B4-BE49-F238E27FC236}">
              <a16:creationId xmlns:a16="http://schemas.microsoft.com/office/drawing/2014/main" id="{27A4CE18-FA8F-4E42-9AEA-1F3CF4173717}"/>
            </a:ext>
          </a:extLst>
        </xdr:cNvPr>
        <xdr:cNvCxnSpPr/>
      </xdr:nvCxnSpPr>
      <xdr:spPr>
        <a:xfrm flipV="1">
          <a:off x="12072620" y="9749246"/>
          <a:ext cx="78232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156573</xdr:rowOff>
    </xdr:from>
    <xdr:to>
      <xdr:col>67</xdr:col>
      <xdr:colOff>101600</xdr:colOff>
      <xdr:row>58</xdr:row>
      <xdr:rowOff>86723</xdr:rowOff>
    </xdr:to>
    <xdr:sp macro="" textlink="">
      <xdr:nvSpPr>
        <xdr:cNvPr id="657" name="楕円 656">
          <a:extLst>
            <a:ext uri="{FF2B5EF4-FFF2-40B4-BE49-F238E27FC236}">
              <a16:creationId xmlns:a16="http://schemas.microsoft.com/office/drawing/2014/main" id="{44CCBBD9-4305-4F73-8A2B-BA75F26E011A}"/>
            </a:ext>
          </a:extLst>
        </xdr:cNvPr>
        <xdr:cNvSpPr/>
      </xdr:nvSpPr>
      <xdr:spPr>
        <a:xfrm>
          <a:off x="11231880" y="971205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35923</xdr:rowOff>
    </xdr:from>
    <xdr:to>
      <xdr:col>71</xdr:col>
      <xdr:colOff>177800</xdr:colOff>
      <xdr:row>58</xdr:row>
      <xdr:rowOff>55517</xdr:rowOff>
    </xdr:to>
    <xdr:cxnSp macro="">
      <xdr:nvCxnSpPr>
        <xdr:cNvPr id="658" name="直線コネクタ 657">
          <a:extLst>
            <a:ext uri="{FF2B5EF4-FFF2-40B4-BE49-F238E27FC236}">
              <a16:creationId xmlns:a16="http://schemas.microsoft.com/office/drawing/2014/main" id="{8FAF92DE-2966-4966-B455-25A0F528CF80}"/>
            </a:ext>
          </a:extLst>
        </xdr:cNvPr>
        <xdr:cNvCxnSpPr/>
      </xdr:nvCxnSpPr>
      <xdr:spPr>
        <a:xfrm>
          <a:off x="11282680" y="9759043"/>
          <a:ext cx="78994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23965</xdr:rowOff>
    </xdr:from>
    <xdr:ext cx="405111" cy="259045"/>
    <xdr:sp macro="" textlink="">
      <xdr:nvSpPr>
        <xdr:cNvPr id="659" name="n_1aveValue【学校施設】&#10;有形固定資産減価償却率">
          <a:extLst>
            <a:ext uri="{FF2B5EF4-FFF2-40B4-BE49-F238E27FC236}">
              <a16:creationId xmlns:a16="http://schemas.microsoft.com/office/drawing/2014/main" id="{0D8F3789-68CA-4865-84BF-49A79799668B}"/>
            </a:ext>
          </a:extLst>
        </xdr:cNvPr>
        <xdr:cNvSpPr txBox="1"/>
      </xdr:nvSpPr>
      <xdr:spPr>
        <a:xfrm>
          <a:off x="13437244" y="10250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159493</xdr:rowOff>
    </xdr:from>
    <xdr:ext cx="405111" cy="259045"/>
    <xdr:sp macro="" textlink="">
      <xdr:nvSpPr>
        <xdr:cNvPr id="660" name="n_2aveValue【学校施設】&#10;有形固定資産減価償却率">
          <a:extLst>
            <a:ext uri="{FF2B5EF4-FFF2-40B4-BE49-F238E27FC236}">
              <a16:creationId xmlns:a16="http://schemas.microsoft.com/office/drawing/2014/main" id="{7D9A0D74-4945-4815-B376-DC41753DCF0F}"/>
            </a:ext>
          </a:extLst>
        </xdr:cNvPr>
        <xdr:cNvSpPr txBox="1"/>
      </xdr:nvSpPr>
      <xdr:spPr>
        <a:xfrm>
          <a:off x="12675244" y="10217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136633</xdr:rowOff>
    </xdr:from>
    <xdr:ext cx="405111" cy="259045"/>
    <xdr:sp macro="" textlink="">
      <xdr:nvSpPr>
        <xdr:cNvPr id="661" name="n_3aveValue【学校施設】&#10;有形固定資産減価償却率">
          <a:extLst>
            <a:ext uri="{FF2B5EF4-FFF2-40B4-BE49-F238E27FC236}">
              <a16:creationId xmlns:a16="http://schemas.microsoft.com/office/drawing/2014/main" id="{3714125F-44FB-427A-AF05-631F28E1A71F}"/>
            </a:ext>
          </a:extLst>
        </xdr:cNvPr>
        <xdr:cNvSpPr txBox="1"/>
      </xdr:nvSpPr>
      <xdr:spPr>
        <a:xfrm>
          <a:off x="11900544" y="10195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94178</xdr:rowOff>
    </xdr:from>
    <xdr:ext cx="405111" cy="259045"/>
    <xdr:sp macro="" textlink="">
      <xdr:nvSpPr>
        <xdr:cNvPr id="662" name="n_4aveValue【学校施設】&#10;有形固定資産減価償却率">
          <a:extLst>
            <a:ext uri="{FF2B5EF4-FFF2-40B4-BE49-F238E27FC236}">
              <a16:creationId xmlns:a16="http://schemas.microsoft.com/office/drawing/2014/main" id="{60360338-A437-4C4D-8BB8-816BB5BD7B9A}"/>
            </a:ext>
          </a:extLst>
        </xdr:cNvPr>
        <xdr:cNvSpPr txBox="1"/>
      </xdr:nvSpPr>
      <xdr:spPr>
        <a:xfrm>
          <a:off x="11102984" y="101525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106515</xdr:rowOff>
    </xdr:from>
    <xdr:ext cx="405111" cy="259045"/>
    <xdr:sp macro="" textlink="">
      <xdr:nvSpPr>
        <xdr:cNvPr id="663" name="n_1mainValue【学校施設】&#10;有形固定資産減価償却率">
          <a:extLst>
            <a:ext uri="{FF2B5EF4-FFF2-40B4-BE49-F238E27FC236}">
              <a16:creationId xmlns:a16="http://schemas.microsoft.com/office/drawing/2014/main" id="{D0A838A8-E9BF-4E99-A1C1-B16F5B5075AE}"/>
            </a:ext>
          </a:extLst>
        </xdr:cNvPr>
        <xdr:cNvSpPr txBox="1"/>
      </xdr:nvSpPr>
      <xdr:spPr>
        <a:xfrm>
          <a:off x="13437244" y="9494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93453</xdr:rowOff>
    </xdr:from>
    <xdr:ext cx="405111" cy="259045"/>
    <xdr:sp macro="" textlink="">
      <xdr:nvSpPr>
        <xdr:cNvPr id="664" name="n_2mainValue【学校施設】&#10;有形固定資産減価償却率">
          <a:extLst>
            <a:ext uri="{FF2B5EF4-FFF2-40B4-BE49-F238E27FC236}">
              <a16:creationId xmlns:a16="http://schemas.microsoft.com/office/drawing/2014/main" id="{142968A1-2EFA-43CC-AA09-4E60EA57CFD2}"/>
            </a:ext>
          </a:extLst>
        </xdr:cNvPr>
        <xdr:cNvSpPr txBox="1"/>
      </xdr:nvSpPr>
      <xdr:spPr>
        <a:xfrm>
          <a:off x="12675244" y="9481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122844</xdr:rowOff>
    </xdr:from>
    <xdr:ext cx="405111" cy="259045"/>
    <xdr:sp macro="" textlink="">
      <xdr:nvSpPr>
        <xdr:cNvPr id="665" name="n_3mainValue【学校施設】&#10;有形固定資産減価償却率">
          <a:extLst>
            <a:ext uri="{FF2B5EF4-FFF2-40B4-BE49-F238E27FC236}">
              <a16:creationId xmlns:a16="http://schemas.microsoft.com/office/drawing/2014/main" id="{7D1FA5D8-26F4-4E84-BE2E-89BBA42BD485}"/>
            </a:ext>
          </a:extLst>
        </xdr:cNvPr>
        <xdr:cNvSpPr txBox="1"/>
      </xdr:nvSpPr>
      <xdr:spPr>
        <a:xfrm>
          <a:off x="11900544" y="9510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103250</xdr:rowOff>
    </xdr:from>
    <xdr:ext cx="405111" cy="259045"/>
    <xdr:sp macro="" textlink="">
      <xdr:nvSpPr>
        <xdr:cNvPr id="666" name="n_4mainValue【学校施設】&#10;有形固定資産減価償却率">
          <a:extLst>
            <a:ext uri="{FF2B5EF4-FFF2-40B4-BE49-F238E27FC236}">
              <a16:creationId xmlns:a16="http://schemas.microsoft.com/office/drawing/2014/main" id="{6FABCC68-D62D-4483-A188-D63B40FD4304}"/>
            </a:ext>
          </a:extLst>
        </xdr:cNvPr>
        <xdr:cNvSpPr txBox="1"/>
      </xdr:nvSpPr>
      <xdr:spPr>
        <a:xfrm>
          <a:off x="11102984" y="9491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7" name="正方形/長方形 666">
          <a:extLst>
            <a:ext uri="{FF2B5EF4-FFF2-40B4-BE49-F238E27FC236}">
              <a16:creationId xmlns:a16="http://schemas.microsoft.com/office/drawing/2014/main" id="{2DA59179-B9F3-4567-948F-A4D5D23D2661}"/>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8" name="正方形/長方形 667">
          <a:extLst>
            <a:ext uri="{FF2B5EF4-FFF2-40B4-BE49-F238E27FC236}">
              <a16:creationId xmlns:a16="http://schemas.microsoft.com/office/drawing/2014/main" id="{79B87219-9C00-4E76-86CE-43A993812579}"/>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9" name="正方形/長方形 668">
          <a:extLst>
            <a:ext uri="{FF2B5EF4-FFF2-40B4-BE49-F238E27FC236}">
              <a16:creationId xmlns:a16="http://schemas.microsoft.com/office/drawing/2014/main" id="{F30C5A86-E4A7-47A6-9674-292EDCCC1D00}"/>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0" name="正方形/長方形 669">
          <a:extLst>
            <a:ext uri="{FF2B5EF4-FFF2-40B4-BE49-F238E27FC236}">
              <a16:creationId xmlns:a16="http://schemas.microsoft.com/office/drawing/2014/main" id="{E8C64FAF-2156-4A33-8269-2DA919DE412A}"/>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1" name="正方形/長方形 670">
          <a:extLst>
            <a:ext uri="{FF2B5EF4-FFF2-40B4-BE49-F238E27FC236}">
              <a16:creationId xmlns:a16="http://schemas.microsoft.com/office/drawing/2014/main" id="{9A5E650E-6F80-42A3-95D1-A2457D00BDC1}"/>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2" name="正方形/長方形 671">
          <a:extLst>
            <a:ext uri="{FF2B5EF4-FFF2-40B4-BE49-F238E27FC236}">
              <a16:creationId xmlns:a16="http://schemas.microsoft.com/office/drawing/2014/main" id="{2D692791-5432-472C-A081-A21AE6DBF29F}"/>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3" name="正方形/長方形 672">
          <a:extLst>
            <a:ext uri="{FF2B5EF4-FFF2-40B4-BE49-F238E27FC236}">
              <a16:creationId xmlns:a16="http://schemas.microsoft.com/office/drawing/2014/main" id="{00D07E6A-9DD6-4386-93A6-9FA288DF2819}"/>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4" name="正方形/長方形 673">
          <a:extLst>
            <a:ext uri="{FF2B5EF4-FFF2-40B4-BE49-F238E27FC236}">
              <a16:creationId xmlns:a16="http://schemas.microsoft.com/office/drawing/2014/main" id="{4316E8EE-9C6C-4A7E-97B7-1F88CCD66773}"/>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5" name="テキスト ボックス 674">
          <a:extLst>
            <a:ext uri="{FF2B5EF4-FFF2-40B4-BE49-F238E27FC236}">
              <a16:creationId xmlns:a16="http://schemas.microsoft.com/office/drawing/2014/main" id="{8FD30D42-1584-4B24-BC4B-B0ADF7E60DBF}"/>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6" name="直線コネクタ 675">
          <a:extLst>
            <a:ext uri="{FF2B5EF4-FFF2-40B4-BE49-F238E27FC236}">
              <a16:creationId xmlns:a16="http://schemas.microsoft.com/office/drawing/2014/main" id="{AF2336FA-DDED-4471-9DC1-5EE681EE41EA}"/>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7" name="テキスト ボックス 676">
          <a:extLst>
            <a:ext uri="{FF2B5EF4-FFF2-40B4-BE49-F238E27FC236}">
              <a16:creationId xmlns:a16="http://schemas.microsoft.com/office/drawing/2014/main" id="{54F4277A-A67D-4D47-96F4-CC44BAF355BF}"/>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678" name="直線コネクタ 677">
          <a:extLst>
            <a:ext uri="{FF2B5EF4-FFF2-40B4-BE49-F238E27FC236}">
              <a16:creationId xmlns:a16="http://schemas.microsoft.com/office/drawing/2014/main" id="{FC3DC1BA-B40D-4D67-A160-B338C557AF65}"/>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9" name="テキスト ボックス 678">
          <a:extLst>
            <a:ext uri="{FF2B5EF4-FFF2-40B4-BE49-F238E27FC236}">
              <a16:creationId xmlns:a16="http://schemas.microsoft.com/office/drawing/2014/main" id="{C852A145-68EF-4BF0-AB0F-EBB333E59AC8}"/>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80" name="直線コネクタ 679">
          <a:extLst>
            <a:ext uri="{FF2B5EF4-FFF2-40B4-BE49-F238E27FC236}">
              <a16:creationId xmlns:a16="http://schemas.microsoft.com/office/drawing/2014/main" id="{19F19D05-7899-4050-8E82-17222AA3447B}"/>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81" name="テキスト ボックス 680">
          <a:extLst>
            <a:ext uri="{FF2B5EF4-FFF2-40B4-BE49-F238E27FC236}">
              <a16:creationId xmlns:a16="http://schemas.microsoft.com/office/drawing/2014/main" id="{00DD2F2D-86B6-4C19-B164-8AFC4791DCC5}"/>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82" name="直線コネクタ 681">
          <a:extLst>
            <a:ext uri="{FF2B5EF4-FFF2-40B4-BE49-F238E27FC236}">
              <a16:creationId xmlns:a16="http://schemas.microsoft.com/office/drawing/2014/main" id="{D0BFC0B7-BF9F-4A52-A99A-26C4F6F973B4}"/>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83" name="テキスト ボックス 682">
          <a:extLst>
            <a:ext uri="{FF2B5EF4-FFF2-40B4-BE49-F238E27FC236}">
              <a16:creationId xmlns:a16="http://schemas.microsoft.com/office/drawing/2014/main" id="{CA516FB0-D50D-40E8-BFD8-0B21833C0DDD}"/>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4" name="直線コネクタ 683">
          <a:extLst>
            <a:ext uri="{FF2B5EF4-FFF2-40B4-BE49-F238E27FC236}">
              <a16:creationId xmlns:a16="http://schemas.microsoft.com/office/drawing/2014/main" id="{CC347417-B0DF-4201-92D5-B71553E988C6}"/>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85" name="テキスト ボックス 684">
          <a:extLst>
            <a:ext uri="{FF2B5EF4-FFF2-40B4-BE49-F238E27FC236}">
              <a16:creationId xmlns:a16="http://schemas.microsoft.com/office/drawing/2014/main" id="{21A43870-AA7A-40E1-A776-B2DCE1D8437E}"/>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6" name="直線コネクタ 685">
          <a:extLst>
            <a:ext uri="{FF2B5EF4-FFF2-40B4-BE49-F238E27FC236}">
              <a16:creationId xmlns:a16="http://schemas.microsoft.com/office/drawing/2014/main" id="{773A6E92-AC96-4495-8C8D-7CDD930B7492}"/>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87" name="テキスト ボックス 686">
          <a:extLst>
            <a:ext uri="{FF2B5EF4-FFF2-40B4-BE49-F238E27FC236}">
              <a16:creationId xmlns:a16="http://schemas.microsoft.com/office/drawing/2014/main" id="{84B21184-FACB-42BB-970A-A0C4CDB02D9E}"/>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8" name="直線コネクタ 687">
          <a:extLst>
            <a:ext uri="{FF2B5EF4-FFF2-40B4-BE49-F238E27FC236}">
              <a16:creationId xmlns:a16="http://schemas.microsoft.com/office/drawing/2014/main" id="{1EB4BFEB-6207-4E5B-9974-97FA54FC7262}"/>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9" name="テキスト ボックス 688">
          <a:extLst>
            <a:ext uri="{FF2B5EF4-FFF2-40B4-BE49-F238E27FC236}">
              <a16:creationId xmlns:a16="http://schemas.microsoft.com/office/drawing/2014/main" id="{DB5A9A26-A95A-4F1F-A826-CA58C84FCFEF}"/>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0" name="【学校施設】&#10;一人当たり面積グラフ枠">
          <a:extLst>
            <a:ext uri="{FF2B5EF4-FFF2-40B4-BE49-F238E27FC236}">
              <a16:creationId xmlns:a16="http://schemas.microsoft.com/office/drawing/2014/main" id="{4784F2D3-2D68-403B-9760-4B71842F7B66}"/>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119380</xdr:rowOff>
    </xdr:from>
    <xdr:to>
      <xdr:col>116</xdr:col>
      <xdr:colOff>62864</xdr:colOff>
      <xdr:row>64</xdr:row>
      <xdr:rowOff>93980</xdr:rowOff>
    </xdr:to>
    <xdr:cxnSp macro="">
      <xdr:nvCxnSpPr>
        <xdr:cNvPr id="691" name="直線コネクタ 690">
          <a:extLst>
            <a:ext uri="{FF2B5EF4-FFF2-40B4-BE49-F238E27FC236}">
              <a16:creationId xmlns:a16="http://schemas.microsoft.com/office/drawing/2014/main" id="{B2E9AB5C-1EA8-4A18-AFDD-5BABF899662E}"/>
            </a:ext>
          </a:extLst>
        </xdr:cNvPr>
        <xdr:cNvCxnSpPr/>
      </xdr:nvCxnSpPr>
      <xdr:spPr>
        <a:xfrm flipV="1">
          <a:off x="19509104" y="9507220"/>
          <a:ext cx="0" cy="1315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97807</xdr:rowOff>
    </xdr:from>
    <xdr:ext cx="469744" cy="259045"/>
    <xdr:sp macro="" textlink="">
      <xdr:nvSpPr>
        <xdr:cNvPr id="692" name="【学校施設】&#10;一人当たり面積最小値テキスト">
          <a:extLst>
            <a:ext uri="{FF2B5EF4-FFF2-40B4-BE49-F238E27FC236}">
              <a16:creationId xmlns:a16="http://schemas.microsoft.com/office/drawing/2014/main" id="{D063602B-9D2E-432D-8232-775B10EDD37D}"/>
            </a:ext>
          </a:extLst>
        </xdr:cNvPr>
        <xdr:cNvSpPr txBox="1"/>
      </xdr:nvSpPr>
      <xdr:spPr>
        <a:xfrm>
          <a:off x="19547840" y="10826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93980</xdr:rowOff>
    </xdr:from>
    <xdr:to>
      <xdr:col>116</xdr:col>
      <xdr:colOff>152400</xdr:colOff>
      <xdr:row>64</xdr:row>
      <xdr:rowOff>93980</xdr:rowOff>
    </xdr:to>
    <xdr:cxnSp macro="">
      <xdr:nvCxnSpPr>
        <xdr:cNvPr id="693" name="直線コネクタ 692">
          <a:extLst>
            <a:ext uri="{FF2B5EF4-FFF2-40B4-BE49-F238E27FC236}">
              <a16:creationId xmlns:a16="http://schemas.microsoft.com/office/drawing/2014/main" id="{07A73D11-F56D-4866-9B8D-C4A910B6F398}"/>
            </a:ext>
          </a:extLst>
        </xdr:cNvPr>
        <xdr:cNvCxnSpPr/>
      </xdr:nvCxnSpPr>
      <xdr:spPr>
        <a:xfrm>
          <a:off x="19443700" y="108229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66057</xdr:rowOff>
    </xdr:from>
    <xdr:ext cx="469744" cy="259045"/>
    <xdr:sp macro="" textlink="">
      <xdr:nvSpPr>
        <xdr:cNvPr id="694" name="【学校施設】&#10;一人当たり面積最大値テキスト">
          <a:extLst>
            <a:ext uri="{FF2B5EF4-FFF2-40B4-BE49-F238E27FC236}">
              <a16:creationId xmlns:a16="http://schemas.microsoft.com/office/drawing/2014/main" id="{E8A5346A-667B-4974-8A3F-7B4A417913A6}"/>
            </a:ext>
          </a:extLst>
        </xdr:cNvPr>
        <xdr:cNvSpPr txBox="1"/>
      </xdr:nvSpPr>
      <xdr:spPr>
        <a:xfrm>
          <a:off x="19547840" y="9286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119380</xdr:rowOff>
    </xdr:from>
    <xdr:to>
      <xdr:col>116</xdr:col>
      <xdr:colOff>152400</xdr:colOff>
      <xdr:row>56</xdr:row>
      <xdr:rowOff>119380</xdr:rowOff>
    </xdr:to>
    <xdr:cxnSp macro="">
      <xdr:nvCxnSpPr>
        <xdr:cNvPr id="695" name="直線コネクタ 694">
          <a:extLst>
            <a:ext uri="{FF2B5EF4-FFF2-40B4-BE49-F238E27FC236}">
              <a16:creationId xmlns:a16="http://schemas.microsoft.com/office/drawing/2014/main" id="{42443732-B60F-4538-A304-CEC4C6D5BAF4}"/>
            </a:ext>
          </a:extLst>
        </xdr:cNvPr>
        <xdr:cNvCxnSpPr/>
      </xdr:nvCxnSpPr>
      <xdr:spPr>
        <a:xfrm>
          <a:off x="19443700" y="95072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135907</xdr:rowOff>
    </xdr:from>
    <xdr:ext cx="469744" cy="259045"/>
    <xdr:sp macro="" textlink="">
      <xdr:nvSpPr>
        <xdr:cNvPr id="696" name="【学校施設】&#10;一人当たり面積平均値テキスト">
          <a:extLst>
            <a:ext uri="{FF2B5EF4-FFF2-40B4-BE49-F238E27FC236}">
              <a16:creationId xmlns:a16="http://schemas.microsoft.com/office/drawing/2014/main" id="{3ECFA178-E6F6-4660-9C5B-CE0928F619E8}"/>
            </a:ext>
          </a:extLst>
        </xdr:cNvPr>
        <xdr:cNvSpPr txBox="1"/>
      </xdr:nvSpPr>
      <xdr:spPr>
        <a:xfrm>
          <a:off x="19547840" y="101943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113030</xdr:rowOff>
    </xdr:from>
    <xdr:to>
      <xdr:col>116</xdr:col>
      <xdr:colOff>114300</xdr:colOff>
      <xdr:row>62</xdr:row>
      <xdr:rowOff>43180</xdr:rowOff>
    </xdr:to>
    <xdr:sp macro="" textlink="">
      <xdr:nvSpPr>
        <xdr:cNvPr id="697" name="フローチャート: 判断 696">
          <a:extLst>
            <a:ext uri="{FF2B5EF4-FFF2-40B4-BE49-F238E27FC236}">
              <a16:creationId xmlns:a16="http://schemas.microsoft.com/office/drawing/2014/main" id="{D42F4003-6DD7-4444-99D3-FF297B60E71A}"/>
            </a:ext>
          </a:extLst>
        </xdr:cNvPr>
        <xdr:cNvSpPr/>
      </xdr:nvSpPr>
      <xdr:spPr>
        <a:xfrm>
          <a:off x="19458940" y="103390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105410</xdr:rowOff>
    </xdr:from>
    <xdr:to>
      <xdr:col>112</xdr:col>
      <xdr:colOff>38100</xdr:colOff>
      <xdr:row>62</xdr:row>
      <xdr:rowOff>35560</xdr:rowOff>
    </xdr:to>
    <xdr:sp macro="" textlink="">
      <xdr:nvSpPr>
        <xdr:cNvPr id="698" name="フローチャート: 判断 697">
          <a:extLst>
            <a:ext uri="{FF2B5EF4-FFF2-40B4-BE49-F238E27FC236}">
              <a16:creationId xmlns:a16="http://schemas.microsoft.com/office/drawing/2014/main" id="{9C9D358B-3E35-4D3C-BCE7-533D6A52A8FD}"/>
            </a:ext>
          </a:extLst>
        </xdr:cNvPr>
        <xdr:cNvSpPr/>
      </xdr:nvSpPr>
      <xdr:spPr>
        <a:xfrm>
          <a:off x="18735040" y="103314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115570</xdr:rowOff>
    </xdr:from>
    <xdr:to>
      <xdr:col>107</xdr:col>
      <xdr:colOff>101600</xdr:colOff>
      <xdr:row>62</xdr:row>
      <xdr:rowOff>45720</xdr:rowOff>
    </xdr:to>
    <xdr:sp macro="" textlink="">
      <xdr:nvSpPr>
        <xdr:cNvPr id="699" name="フローチャート: 判断 698">
          <a:extLst>
            <a:ext uri="{FF2B5EF4-FFF2-40B4-BE49-F238E27FC236}">
              <a16:creationId xmlns:a16="http://schemas.microsoft.com/office/drawing/2014/main" id="{FEA23D43-337C-4AD1-AC7C-26839F48C968}"/>
            </a:ext>
          </a:extLst>
        </xdr:cNvPr>
        <xdr:cNvSpPr/>
      </xdr:nvSpPr>
      <xdr:spPr>
        <a:xfrm>
          <a:off x="17937480" y="103416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129540</xdr:rowOff>
    </xdr:from>
    <xdr:to>
      <xdr:col>102</xdr:col>
      <xdr:colOff>165100</xdr:colOff>
      <xdr:row>62</xdr:row>
      <xdr:rowOff>59690</xdr:rowOff>
    </xdr:to>
    <xdr:sp macro="" textlink="">
      <xdr:nvSpPr>
        <xdr:cNvPr id="700" name="フローチャート: 判断 699">
          <a:extLst>
            <a:ext uri="{FF2B5EF4-FFF2-40B4-BE49-F238E27FC236}">
              <a16:creationId xmlns:a16="http://schemas.microsoft.com/office/drawing/2014/main" id="{8CCED49A-984B-46B9-87BB-55D4AD7166E7}"/>
            </a:ext>
          </a:extLst>
        </xdr:cNvPr>
        <xdr:cNvSpPr/>
      </xdr:nvSpPr>
      <xdr:spPr>
        <a:xfrm>
          <a:off x="17162780" y="103555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45720</xdr:rowOff>
    </xdr:from>
    <xdr:to>
      <xdr:col>98</xdr:col>
      <xdr:colOff>38100</xdr:colOff>
      <xdr:row>62</xdr:row>
      <xdr:rowOff>147320</xdr:rowOff>
    </xdr:to>
    <xdr:sp macro="" textlink="">
      <xdr:nvSpPr>
        <xdr:cNvPr id="701" name="フローチャート: 判断 700">
          <a:extLst>
            <a:ext uri="{FF2B5EF4-FFF2-40B4-BE49-F238E27FC236}">
              <a16:creationId xmlns:a16="http://schemas.microsoft.com/office/drawing/2014/main" id="{09418AF9-7E68-4884-8B9F-C40368876DB9}"/>
            </a:ext>
          </a:extLst>
        </xdr:cNvPr>
        <xdr:cNvSpPr/>
      </xdr:nvSpPr>
      <xdr:spPr>
        <a:xfrm>
          <a:off x="16388080" y="104394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709D7EBB-6F63-4BD2-A196-7DF759FCF2B2}"/>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C926168D-DBE0-4B44-A3BE-668B51B19436}"/>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51B4F6E0-5ADD-401A-AED2-216F51AC67E5}"/>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D6B633C2-E749-4F31-A478-576B1C9D1A4F}"/>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EFA4E96B-E4DF-48C1-A870-80151D9765A8}"/>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60960</xdr:rowOff>
    </xdr:from>
    <xdr:to>
      <xdr:col>116</xdr:col>
      <xdr:colOff>114300</xdr:colOff>
      <xdr:row>62</xdr:row>
      <xdr:rowOff>162560</xdr:rowOff>
    </xdr:to>
    <xdr:sp macro="" textlink="">
      <xdr:nvSpPr>
        <xdr:cNvPr id="707" name="楕円 706">
          <a:extLst>
            <a:ext uri="{FF2B5EF4-FFF2-40B4-BE49-F238E27FC236}">
              <a16:creationId xmlns:a16="http://schemas.microsoft.com/office/drawing/2014/main" id="{33D0906E-6967-42A2-A33D-C70966C468B3}"/>
            </a:ext>
          </a:extLst>
        </xdr:cNvPr>
        <xdr:cNvSpPr/>
      </xdr:nvSpPr>
      <xdr:spPr>
        <a:xfrm>
          <a:off x="19458940" y="1045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39387</xdr:rowOff>
    </xdr:from>
    <xdr:ext cx="469744" cy="259045"/>
    <xdr:sp macro="" textlink="">
      <xdr:nvSpPr>
        <xdr:cNvPr id="708" name="【学校施設】&#10;一人当たり面積該当値テキスト">
          <a:extLst>
            <a:ext uri="{FF2B5EF4-FFF2-40B4-BE49-F238E27FC236}">
              <a16:creationId xmlns:a16="http://schemas.microsoft.com/office/drawing/2014/main" id="{5163F6B2-555D-4A0B-B77D-9B10EC3A342D}"/>
            </a:ext>
          </a:extLst>
        </xdr:cNvPr>
        <xdr:cNvSpPr txBox="1"/>
      </xdr:nvSpPr>
      <xdr:spPr>
        <a:xfrm>
          <a:off x="19547840" y="10433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111760</xdr:rowOff>
    </xdr:from>
    <xdr:to>
      <xdr:col>112</xdr:col>
      <xdr:colOff>38100</xdr:colOff>
      <xdr:row>63</xdr:row>
      <xdr:rowOff>41910</xdr:rowOff>
    </xdr:to>
    <xdr:sp macro="" textlink="">
      <xdr:nvSpPr>
        <xdr:cNvPr id="709" name="楕円 708">
          <a:extLst>
            <a:ext uri="{FF2B5EF4-FFF2-40B4-BE49-F238E27FC236}">
              <a16:creationId xmlns:a16="http://schemas.microsoft.com/office/drawing/2014/main" id="{419EA4A7-FCC2-45C2-A3E4-92F1C5F8FCE2}"/>
            </a:ext>
          </a:extLst>
        </xdr:cNvPr>
        <xdr:cNvSpPr/>
      </xdr:nvSpPr>
      <xdr:spPr>
        <a:xfrm>
          <a:off x="18735040" y="105054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111760</xdr:rowOff>
    </xdr:from>
    <xdr:to>
      <xdr:col>116</xdr:col>
      <xdr:colOff>63500</xdr:colOff>
      <xdr:row>62</xdr:row>
      <xdr:rowOff>162560</xdr:rowOff>
    </xdr:to>
    <xdr:cxnSp macro="">
      <xdr:nvCxnSpPr>
        <xdr:cNvPr id="710" name="直線コネクタ 709">
          <a:extLst>
            <a:ext uri="{FF2B5EF4-FFF2-40B4-BE49-F238E27FC236}">
              <a16:creationId xmlns:a16="http://schemas.microsoft.com/office/drawing/2014/main" id="{F7F12F73-1526-4133-921C-F2426565F73B}"/>
            </a:ext>
          </a:extLst>
        </xdr:cNvPr>
        <xdr:cNvCxnSpPr/>
      </xdr:nvCxnSpPr>
      <xdr:spPr>
        <a:xfrm flipV="1">
          <a:off x="18778220" y="10505440"/>
          <a:ext cx="73152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100330</xdr:rowOff>
    </xdr:from>
    <xdr:to>
      <xdr:col>107</xdr:col>
      <xdr:colOff>101600</xdr:colOff>
      <xdr:row>63</xdr:row>
      <xdr:rowOff>30480</xdr:rowOff>
    </xdr:to>
    <xdr:sp macro="" textlink="">
      <xdr:nvSpPr>
        <xdr:cNvPr id="711" name="楕円 710">
          <a:extLst>
            <a:ext uri="{FF2B5EF4-FFF2-40B4-BE49-F238E27FC236}">
              <a16:creationId xmlns:a16="http://schemas.microsoft.com/office/drawing/2014/main" id="{43EB289F-803C-471C-B0F6-3A44E496BB5F}"/>
            </a:ext>
          </a:extLst>
        </xdr:cNvPr>
        <xdr:cNvSpPr/>
      </xdr:nvSpPr>
      <xdr:spPr>
        <a:xfrm>
          <a:off x="17937480" y="104940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151130</xdr:rowOff>
    </xdr:from>
    <xdr:to>
      <xdr:col>111</xdr:col>
      <xdr:colOff>177800</xdr:colOff>
      <xdr:row>62</xdr:row>
      <xdr:rowOff>162560</xdr:rowOff>
    </xdr:to>
    <xdr:cxnSp macro="">
      <xdr:nvCxnSpPr>
        <xdr:cNvPr id="712" name="直線コネクタ 711">
          <a:extLst>
            <a:ext uri="{FF2B5EF4-FFF2-40B4-BE49-F238E27FC236}">
              <a16:creationId xmlns:a16="http://schemas.microsoft.com/office/drawing/2014/main" id="{4FAA187C-76D4-457D-96CA-7ACD12F8031B}"/>
            </a:ext>
          </a:extLst>
        </xdr:cNvPr>
        <xdr:cNvCxnSpPr/>
      </xdr:nvCxnSpPr>
      <xdr:spPr>
        <a:xfrm>
          <a:off x="17988280" y="10544810"/>
          <a:ext cx="78994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113030</xdr:rowOff>
    </xdr:from>
    <xdr:to>
      <xdr:col>102</xdr:col>
      <xdr:colOff>165100</xdr:colOff>
      <xdr:row>63</xdr:row>
      <xdr:rowOff>43180</xdr:rowOff>
    </xdr:to>
    <xdr:sp macro="" textlink="">
      <xdr:nvSpPr>
        <xdr:cNvPr id="713" name="楕円 712">
          <a:extLst>
            <a:ext uri="{FF2B5EF4-FFF2-40B4-BE49-F238E27FC236}">
              <a16:creationId xmlns:a16="http://schemas.microsoft.com/office/drawing/2014/main" id="{2D8FC013-C9FB-4E39-B1F1-AC9C0D277C97}"/>
            </a:ext>
          </a:extLst>
        </xdr:cNvPr>
        <xdr:cNvSpPr/>
      </xdr:nvSpPr>
      <xdr:spPr>
        <a:xfrm>
          <a:off x="17162780" y="105067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151130</xdr:rowOff>
    </xdr:from>
    <xdr:to>
      <xdr:col>107</xdr:col>
      <xdr:colOff>50800</xdr:colOff>
      <xdr:row>62</xdr:row>
      <xdr:rowOff>163830</xdr:rowOff>
    </xdr:to>
    <xdr:cxnSp macro="">
      <xdr:nvCxnSpPr>
        <xdr:cNvPr id="714" name="直線コネクタ 713">
          <a:extLst>
            <a:ext uri="{FF2B5EF4-FFF2-40B4-BE49-F238E27FC236}">
              <a16:creationId xmlns:a16="http://schemas.microsoft.com/office/drawing/2014/main" id="{30076159-650C-441A-9C94-D03884030A10}"/>
            </a:ext>
          </a:extLst>
        </xdr:cNvPr>
        <xdr:cNvCxnSpPr/>
      </xdr:nvCxnSpPr>
      <xdr:spPr>
        <a:xfrm flipV="1">
          <a:off x="17213580" y="10544810"/>
          <a:ext cx="7747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107950</xdr:rowOff>
    </xdr:from>
    <xdr:to>
      <xdr:col>98</xdr:col>
      <xdr:colOff>38100</xdr:colOff>
      <xdr:row>63</xdr:row>
      <xdr:rowOff>38100</xdr:rowOff>
    </xdr:to>
    <xdr:sp macro="" textlink="">
      <xdr:nvSpPr>
        <xdr:cNvPr id="715" name="楕円 714">
          <a:extLst>
            <a:ext uri="{FF2B5EF4-FFF2-40B4-BE49-F238E27FC236}">
              <a16:creationId xmlns:a16="http://schemas.microsoft.com/office/drawing/2014/main" id="{5B3B8ED2-D49F-45F4-91A4-11154170DCE0}"/>
            </a:ext>
          </a:extLst>
        </xdr:cNvPr>
        <xdr:cNvSpPr/>
      </xdr:nvSpPr>
      <xdr:spPr>
        <a:xfrm>
          <a:off x="16388080" y="105016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158750</xdr:rowOff>
    </xdr:from>
    <xdr:to>
      <xdr:col>102</xdr:col>
      <xdr:colOff>114300</xdr:colOff>
      <xdr:row>62</xdr:row>
      <xdr:rowOff>163830</xdr:rowOff>
    </xdr:to>
    <xdr:cxnSp macro="">
      <xdr:nvCxnSpPr>
        <xdr:cNvPr id="716" name="直線コネクタ 715">
          <a:extLst>
            <a:ext uri="{FF2B5EF4-FFF2-40B4-BE49-F238E27FC236}">
              <a16:creationId xmlns:a16="http://schemas.microsoft.com/office/drawing/2014/main" id="{44F79295-974E-49D5-945E-C740B28B1E56}"/>
            </a:ext>
          </a:extLst>
        </xdr:cNvPr>
        <xdr:cNvCxnSpPr/>
      </xdr:nvCxnSpPr>
      <xdr:spPr>
        <a:xfrm>
          <a:off x="16431260" y="10552430"/>
          <a:ext cx="78232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52087</xdr:rowOff>
    </xdr:from>
    <xdr:ext cx="469744" cy="259045"/>
    <xdr:sp macro="" textlink="">
      <xdr:nvSpPr>
        <xdr:cNvPr id="717" name="n_1aveValue【学校施設】&#10;一人当たり面積">
          <a:extLst>
            <a:ext uri="{FF2B5EF4-FFF2-40B4-BE49-F238E27FC236}">
              <a16:creationId xmlns:a16="http://schemas.microsoft.com/office/drawing/2014/main" id="{6194E9AB-3E2C-4CF6-B592-9E0A4089F8A8}"/>
            </a:ext>
          </a:extLst>
        </xdr:cNvPr>
        <xdr:cNvSpPr txBox="1"/>
      </xdr:nvSpPr>
      <xdr:spPr>
        <a:xfrm>
          <a:off x="18561127" y="10110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62247</xdr:rowOff>
    </xdr:from>
    <xdr:ext cx="469744" cy="259045"/>
    <xdr:sp macro="" textlink="">
      <xdr:nvSpPr>
        <xdr:cNvPr id="718" name="n_2aveValue【学校施設】&#10;一人当たり面積">
          <a:extLst>
            <a:ext uri="{FF2B5EF4-FFF2-40B4-BE49-F238E27FC236}">
              <a16:creationId xmlns:a16="http://schemas.microsoft.com/office/drawing/2014/main" id="{5D9577AA-28A3-42FD-B94D-1AECDC6EB0B0}"/>
            </a:ext>
          </a:extLst>
        </xdr:cNvPr>
        <xdr:cNvSpPr txBox="1"/>
      </xdr:nvSpPr>
      <xdr:spPr>
        <a:xfrm>
          <a:off x="17776267" y="10120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76217</xdr:rowOff>
    </xdr:from>
    <xdr:ext cx="469744" cy="259045"/>
    <xdr:sp macro="" textlink="">
      <xdr:nvSpPr>
        <xdr:cNvPr id="719" name="n_3aveValue【学校施設】&#10;一人当たり面積">
          <a:extLst>
            <a:ext uri="{FF2B5EF4-FFF2-40B4-BE49-F238E27FC236}">
              <a16:creationId xmlns:a16="http://schemas.microsoft.com/office/drawing/2014/main" id="{472FFE79-84A5-4876-8A81-D628F3194CFF}"/>
            </a:ext>
          </a:extLst>
        </xdr:cNvPr>
        <xdr:cNvSpPr txBox="1"/>
      </xdr:nvSpPr>
      <xdr:spPr>
        <a:xfrm>
          <a:off x="17001567" y="10134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163847</xdr:rowOff>
    </xdr:from>
    <xdr:ext cx="469744" cy="259045"/>
    <xdr:sp macro="" textlink="">
      <xdr:nvSpPr>
        <xdr:cNvPr id="720" name="n_4aveValue【学校施設】&#10;一人当たり面積">
          <a:extLst>
            <a:ext uri="{FF2B5EF4-FFF2-40B4-BE49-F238E27FC236}">
              <a16:creationId xmlns:a16="http://schemas.microsoft.com/office/drawing/2014/main" id="{6FD61E45-0069-4BD4-83AA-5D635D56C65B}"/>
            </a:ext>
          </a:extLst>
        </xdr:cNvPr>
        <xdr:cNvSpPr txBox="1"/>
      </xdr:nvSpPr>
      <xdr:spPr>
        <a:xfrm>
          <a:off x="16226867" y="10222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33037</xdr:rowOff>
    </xdr:from>
    <xdr:ext cx="469744" cy="259045"/>
    <xdr:sp macro="" textlink="">
      <xdr:nvSpPr>
        <xdr:cNvPr id="721" name="n_1mainValue【学校施設】&#10;一人当たり面積">
          <a:extLst>
            <a:ext uri="{FF2B5EF4-FFF2-40B4-BE49-F238E27FC236}">
              <a16:creationId xmlns:a16="http://schemas.microsoft.com/office/drawing/2014/main" id="{6550E771-EC32-4C11-A472-0E0809A08BC0}"/>
            </a:ext>
          </a:extLst>
        </xdr:cNvPr>
        <xdr:cNvSpPr txBox="1"/>
      </xdr:nvSpPr>
      <xdr:spPr>
        <a:xfrm>
          <a:off x="18561127" y="10594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21607</xdr:rowOff>
    </xdr:from>
    <xdr:ext cx="469744" cy="259045"/>
    <xdr:sp macro="" textlink="">
      <xdr:nvSpPr>
        <xdr:cNvPr id="722" name="n_2mainValue【学校施設】&#10;一人当たり面積">
          <a:extLst>
            <a:ext uri="{FF2B5EF4-FFF2-40B4-BE49-F238E27FC236}">
              <a16:creationId xmlns:a16="http://schemas.microsoft.com/office/drawing/2014/main" id="{999A94D0-42EF-43AD-B317-A7B2DD710689}"/>
            </a:ext>
          </a:extLst>
        </xdr:cNvPr>
        <xdr:cNvSpPr txBox="1"/>
      </xdr:nvSpPr>
      <xdr:spPr>
        <a:xfrm>
          <a:off x="17776267" y="10582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34307</xdr:rowOff>
    </xdr:from>
    <xdr:ext cx="469744" cy="259045"/>
    <xdr:sp macro="" textlink="">
      <xdr:nvSpPr>
        <xdr:cNvPr id="723" name="n_3mainValue【学校施設】&#10;一人当たり面積">
          <a:extLst>
            <a:ext uri="{FF2B5EF4-FFF2-40B4-BE49-F238E27FC236}">
              <a16:creationId xmlns:a16="http://schemas.microsoft.com/office/drawing/2014/main" id="{E12678EA-0E6A-411F-A2CE-93469F02A87E}"/>
            </a:ext>
          </a:extLst>
        </xdr:cNvPr>
        <xdr:cNvSpPr txBox="1"/>
      </xdr:nvSpPr>
      <xdr:spPr>
        <a:xfrm>
          <a:off x="17001567" y="1059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29227</xdr:rowOff>
    </xdr:from>
    <xdr:ext cx="469744" cy="259045"/>
    <xdr:sp macro="" textlink="">
      <xdr:nvSpPr>
        <xdr:cNvPr id="724" name="n_4mainValue【学校施設】&#10;一人当たり面積">
          <a:extLst>
            <a:ext uri="{FF2B5EF4-FFF2-40B4-BE49-F238E27FC236}">
              <a16:creationId xmlns:a16="http://schemas.microsoft.com/office/drawing/2014/main" id="{9E4E276A-8ABE-4F32-8F31-CE9872917B8C}"/>
            </a:ext>
          </a:extLst>
        </xdr:cNvPr>
        <xdr:cNvSpPr txBox="1"/>
      </xdr:nvSpPr>
      <xdr:spPr>
        <a:xfrm>
          <a:off x="16226867" y="10590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5" name="正方形/長方形 724">
          <a:extLst>
            <a:ext uri="{FF2B5EF4-FFF2-40B4-BE49-F238E27FC236}">
              <a16:creationId xmlns:a16="http://schemas.microsoft.com/office/drawing/2014/main" id="{AE9EC190-D560-404B-8E9D-38B104BA6F8E}"/>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6" name="正方形/長方形 725">
          <a:extLst>
            <a:ext uri="{FF2B5EF4-FFF2-40B4-BE49-F238E27FC236}">
              <a16:creationId xmlns:a16="http://schemas.microsoft.com/office/drawing/2014/main" id="{78A53111-E626-45BC-99E7-9773D01B4196}"/>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7" name="正方形/長方形 726">
          <a:extLst>
            <a:ext uri="{FF2B5EF4-FFF2-40B4-BE49-F238E27FC236}">
              <a16:creationId xmlns:a16="http://schemas.microsoft.com/office/drawing/2014/main" id="{ABE15451-FDE6-4E53-9A56-020EEA5079C1}"/>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8" name="正方形/長方形 727">
          <a:extLst>
            <a:ext uri="{FF2B5EF4-FFF2-40B4-BE49-F238E27FC236}">
              <a16:creationId xmlns:a16="http://schemas.microsoft.com/office/drawing/2014/main" id="{E412D7F8-565D-4C96-A537-E05A0676BC10}"/>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9" name="正方形/長方形 728">
          <a:extLst>
            <a:ext uri="{FF2B5EF4-FFF2-40B4-BE49-F238E27FC236}">
              <a16:creationId xmlns:a16="http://schemas.microsoft.com/office/drawing/2014/main" id="{10E831F1-C2C8-4EF8-8860-00BCDC863D23}"/>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0" name="正方形/長方形 729">
          <a:extLst>
            <a:ext uri="{FF2B5EF4-FFF2-40B4-BE49-F238E27FC236}">
              <a16:creationId xmlns:a16="http://schemas.microsoft.com/office/drawing/2014/main" id="{52D5084F-7741-46B3-BDDE-DB8DC14487C4}"/>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1" name="正方形/長方形 730">
          <a:extLst>
            <a:ext uri="{FF2B5EF4-FFF2-40B4-BE49-F238E27FC236}">
              <a16:creationId xmlns:a16="http://schemas.microsoft.com/office/drawing/2014/main" id="{369220CF-93E0-4E56-82AC-BA6FEB60D4FB}"/>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2" name="正方形/長方形 731">
          <a:extLst>
            <a:ext uri="{FF2B5EF4-FFF2-40B4-BE49-F238E27FC236}">
              <a16:creationId xmlns:a16="http://schemas.microsoft.com/office/drawing/2014/main" id="{74689160-90FC-42C0-BCB9-157BEE5B932C}"/>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3" name="テキスト ボックス 732">
          <a:extLst>
            <a:ext uri="{FF2B5EF4-FFF2-40B4-BE49-F238E27FC236}">
              <a16:creationId xmlns:a16="http://schemas.microsoft.com/office/drawing/2014/main" id="{39DBADA2-7C4C-4EB4-8A59-23BCD4BE4A27}"/>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4" name="直線コネクタ 733">
          <a:extLst>
            <a:ext uri="{FF2B5EF4-FFF2-40B4-BE49-F238E27FC236}">
              <a16:creationId xmlns:a16="http://schemas.microsoft.com/office/drawing/2014/main" id="{894E1ED5-3857-4887-B5AD-88D77532C4B7}"/>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5" name="テキスト ボックス 734">
          <a:extLst>
            <a:ext uri="{FF2B5EF4-FFF2-40B4-BE49-F238E27FC236}">
              <a16:creationId xmlns:a16="http://schemas.microsoft.com/office/drawing/2014/main" id="{C5F42561-E941-45B2-A997-1468CC9896DC}"/>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36" name="直線コネクタ 735">
          <a:extLst>
            <a:ext uri="{FF2B5EF4-FFF2-40B4-BE49-F238E27FC236}">
              <a16:creationId xmlns:a16="http://schemas.microsoft.com/office/drawing/2014/main" id="{C074F21F-95FE-4839-B46F-04B2E71E6D2F}"/>
            </a:ext>
          </a:extLst>
        </xdr:cNvPr>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37" name="テキスト ボックス 736">
          <a:extLst>
            <a:ext uri="{FF2B5EF4-FFF2-40B4-BE49-F238E27FC236}">
              <a16:creationId xmlns:a16="http://schemas.microsoft.com/office/drawing/2014/main" id="{E5718AC2-884B-4E09-9B2A-67100234001A}"/>
            </a:ext>
          </a:extLst>
        </xdr:cNvPr>
        <xdr:cNvSpPr txBox="1"/>
      </xdr:nvSpPr>
      <xdr:spPr>
        <a:xfrm>
          <a:off x="105615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8" name="直線コネクタ 737">
          <a:extLst>
            <a:ext uri="{FF2B5EF4-FFF2-40B4-BE49-F238E27FC236}">
              <a16:creationId xmlns:a16="http://schemas.microsoft.com/office/drawing/2014/main" id="{25019F5B-5158-4A15-8689-817E9E63443B}"/>
            </a:ext>
          </a:extLst>
        </xdr:cNvPr>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9" name="テキスト ボックス 738">
          <a:extLst>
            <a:ext uri="{FF2B5EF4-FFF2-40B4-BE49-F238E27FC236}">
              <a16:creationId xmlns:a16="http://schemas.microsoft.com/office/drawing/2014/main" id="{06FC423F-76B0-4FFD-9B5D-E2087D3A906B}"/>
            </a:ext>
          </a:extLst>
        </xdr:cNvPr>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40" name="直線コネクタ 739">
          <a:extLst>
            <a:ext uri="{FF2B5EF4-FFF2-40B4-BE49-F238E27FC236}">
              <a16:creationId xmlns:a16="http://schemas.microsoft.com/office/drawing/2014/main" id="{459EA7A4-DFCC-43BE-B686-24120477E4DD}"/>
            </a:ext>
          </a:extLst>
        </xdr:cNvPr>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41" name="テキスト ボックス 740">
          <a:extLst>
            <a:ext uri="{FF2B5EF4-FFF2-40B4-BE49-F238E27FC236}">
              <a16:creationId xmlns:a16="http://schemas.microsoft.com/office/drawing/2014/main" id="{8535876E-EAA3-4146-987A-6ED334481431}"/>
            </a:ext>
          </a:extLst>
        </xdr:cNvPr>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42" name="直線コネクタ 741">
          <a:extLst>
            <a:ext uri="{FF2B5EF4-FFF2-40B4-BE49-F238E27FC236}">
              <a16:creationId xmlns:a16="http://schemas.microsoft.com/office/drawing/2014/main" id="{B387C808-6B07-4AC6-9FE7-BC4DFB234930}"/>
            </a:ext>
          </a:extLst>
        </xdr:cNvPr>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43" name="テキスト ボックス 742">
          <a:extLst>
            <a:ext uri="{FF2B5EF4-FFF2-40B4-BE49-F238E27FC236}">
              <a16:creationId xmlns:a16="http://schemas.microsoft.com/office/drawing/2014/main" id="{191C9B2F-62E8-4135-8318-5BF01C2B8EB7}"/>
            </a:ext>
          </a:extLst>
        </xdr:cNvPr>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44" name="直線コネクタ 743">
          <a:extLst>
            <a:ext uri="{FF2B5EF4-FFF2-40B4-BE49-F238E27FC236}">
              <a16:creationId xmlns:a16="http://schemas.microsoft.com/office/drawing/2014/main" id="{7BD55E10-2AFE-470D-AC2B-465B388F3EB4}"/>
            </a:ext>
          </a:extLst>
        </xdr:cNvPr>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45" name="テキスト ボックス 744">
          <a:extLst>
            <a:ext uri="{FF2B5EF4-FFF2-40B4-BE49-F238E27FC236}">
              <a16:creationId xmlns:a16="http://schemas.microsoft.com/office/drawing/2014/main" id="{D68C165D-C116-40F1-8020-AB565E17BCA5}"/>
            </a:ext>
          </a:extLst>
        </xdr:cNvPr>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46" name="直線コネクタ 745">
          <a:extLst>
            <a:ext uri="{FF2B5EF4-FFF2-40B4-BE49-F238E27FC236}">
              <a16:creationId xmlns:a16="http://schemas.microsoft.com/office/drawing/2014/main" id="{60A16DEE-0DB7-4C0C-B3AD-5D3505230212}"/>
            </a:ext>
          </a:extLst>
        </xdr:cNvPr>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47" name="テキスト ボックス 746">
          <a:extLst>
            <a:ext uri="{FF2B5EF4-FFF2-40B4-BE49-F238E27FC236}">
              <a16:creationId xmlns:a16="http://schemas.microsoft.com/office/drawing/2014/main" id="{77D4E0B5-DB00-4F54-B559-EE092FA84E5B}"/>
            </a:ext>
          </a:extLst>
        </xdr:cNvPr>
        <xdr:cNvSpPr txBox="1"/>
      </xdr:nvSpPr>
      <xdr:spPr>
        <a:xfrm>
          <a:off x="1066688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8" name="直線コネクタ 747">
          <a:extLst>
            <a:ext uri="{FF2B5EF4-FFF2-40B4-BE49-F238E27FC236}">
              <a16:creationId xmlns:a16="http://schemas.microsoft.com/office/drawing/2014/main" id="{5A91BCDC-7C97-4EEB-813E-8FEF1317810C}"/>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9" name="【児童館】&#10;有形固定資産減価償却率グラフ枠">
          <a:extLst>
            <a:ext uri="{FF2B5EF4-FFF2-40B4-BE49-F238E27FC236}">
              <a16:creationId xmlns:a16="http://schemas.microsoft.com/office/drawing/2014/main" id="{D6C8D9EE-0C04-44CF-A6F0-33977A72675A}"/>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16873</xdr:rowOff>
    </xdr:from>
    <xdr:to>
      <xdr:col>85</xdr:col>
      <xdr:colOff>126364</xdr:colOff>
      <xdr:row>86</xdr:row>
      <xdr:rowOff>168729</xdr:rowOff>
    </xdr:to>
    <xdr:cxnSp macro="">
      <xdr:nvCxnSpPr>
        <xdr:cNvPr id="750" name="直線コネクタ 749">
          <a:extLst>
            <a:ext uri="{FF2B5EF4-FFF2-40B4-BE49-F238E27FC236}">
              <a16:creationId xmlns:a16="http://schemas.microsoft.com/office/drawing/2014/main" id="{621DEBEA-2B4E-43B6-9BEA-18985CAC51E6}"/>
            </a:ext>
          </a:extLst>
        </xdr:cNvPr>
        <xdr:cNvCxnSpPr/>
      </xdr:nvCxnSpPr>
      <xdr:spPr>
        <a:xfrm flipV="1">
          <a:off x="14375764" y="13092793"/>
          <a:ext cx="0" cy="1492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51" name="【児童館】&#10;有形固定資産減価償却率最小値テキスト">
          <a:extLst>
            <a:ext uri="{FF2B5EF4-FFF2-40B4-BE49-F238E27FC236}">
              <a16:creationId xmlns:a16="http://schemas.microsoft.com/office/drawing/2014/main" id="{7B14B4D8-6278-4DD2-9FBD-E3E7445EF43D}"/>
            </a:ext>
          </a:extLst>
        </xdr:cNvPr>
        <xdr:cNvSpPr txBox="1"/>
      </xdr:nvSpPr>
      <xdr:spPr>
        <a:xfrm>
          <a:off x="1441450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52" name="直線コネクタ 751">
          <a:extLst>
            <a:ext uri="{FF2B5EF4-FFF2-40B4-BE49-F238E27FC236}">
              <a16:creationId xmlns:a16="http://schemas.microsoft.com/office/drawing/2014/main" id="{F3DB7ACB-C073-4B19-B5E4-14096A24B080}"/>
            </a:ext>
          </a:extLst>
        </xdr:cNvPr>
        <xdr:cNvCxnSpPr/>
      </xdr:nvCxnSpPr>
      <xdr:spPr>
        <a:xfrm>
          <a:off x="1428750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135000</xdr:rowOff>
    </xdr:from>
    <xdr:ext cx="340478" cy="259045"/>
    <xdr:sp macro="" textlink="">
      <xdr:nvSpPr>
        <xdr:cNvPr id="753" name="【児童館】&#10;有形固定資産減価償却率最大値テキスト">
          <a:extLst>
            <a:ext uri="{FF2B5EF4-FFF2-40B4-BE49-F238E27FC236}">
              <a16:creationId xmlns:a16="http://schemas.microsoft.com/office/drawing/2014/main" id="{EB1467FF-1391-4788-8641-51F75EB1F9A0}"/>
            </a:ext>
          </a:extLst>
        </xdr:cNvPr>
        <xdr:cNvSpPr txBox="1"/>
      </xdr:nvSpPr>
      <xdr:spPr>
        <a:xfrm>
          <a:off x="14414500" y="1287564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16873</xdr:rowOff>
    </xdr:from>
    <xdr:to>
      <xdr:col>86</xdr:col>
      <xdr:colOff>25400</xdr:colOff>
      <xdr:row>78</xdr:row>
      <xdr:rowOff>16873</xdr:rowOff>
    </xdr:to>
    <xdr:cxnSp macro="">
      <xdr:nvCxnSpPr>
        <xdr:cNvPr id="754" name="直線コネクタ 753">
          <a:extLst>
            <a:ext uri="{FF2B5EF4-FFF2-40B4-BE49-F238E27FC236}">
              <a16:creationId xmlns:a16="http://schemas.microsoft.com/office/drawing/2014/main" id="{CCD059F1-0DC6-4AAE-BEA5-5AFCFDF018EE}"/>
            </a:ext>
          </a:extLst>
        </xdr:cNvPr>
        <xdr:cNvCxnSpPr/>
      </xdr:nvCxnSpPr>
      <xdr:spPr>
        <a:xfrm>
          <a:off x="14287500" y="1309279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153869</xdr:rowOff>
    </xdr:from>
    <xdr:ext cx="405111" cy="259045"/>
    <xdr:sp macro="" textlink="">
      <xdr:nvSpPr>
        <xdr:cNvPr id="755" name="【児童館】&#10;有形固定資産減価償却率平均値テキスト">
          <a:extLst>
            <a:ext uri="{FF2B5EF4-FFF2-40B4-BE49-F238E27FC236}">
              <a16:creationId xmlns:a16="http://schemas.microsoft.com/office/drawing/2014/main" id="{D0A70A7F-4161-41F3-82D0-E5BA471E9196}"/>
            </a:ext>
          </a:extLst>
        </xdr:cNvPr>
        <xdr:cNvSpPr txBox="1"/>
      </xdr:nvSpPr>
      <xdr:spPr>
        <a:xfrm>
          <a:off x="14414500" y="135650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130992</xdr:rowOff>
    </xdr:from>
    <xdr:to>
      <xdr:col>85</xdr:col>
      <xdr:colOff>177800</xdr:colOff>
      <xdr:row>82</xdr:row>
      <xdr:rowOff>61142</xdr:rowOff>
    </xdr:to>
    <xdr:sp macro="" textlink="">
      <xdr:nvSpPr>
        <xdr:cNvPr id="756" name="フローチャート: 判断 755">
          <a:extLst>
            <a:ext uri="{FF2B5EF4-FFF2-40B4-BE49-F238E27FC236}">
              <a16:creationId xmlns:a16="http://schemas.microsoft.com/office/drawing/2014/main" id="{EE1F9246-0B0A-4C82-8A90-7B58BA820B64}"/>
            </a:ext>
          </a:extLst>
        </xdr:cNvPr>
        <xdr:cNvSpPr/>
      </xdr:nvSpPr>
      <xdr:spPr>
        <a:xfrm>
          <a:off x="14325600" y="13709832"/>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108131</xdr:rowOff>
    </xdr:from>
    <xdr:to>
      <xdr:col>81</xdr:col>
      <xdr:colOff>101600</xdr:colOff>
      <xdr:row>82</xdr:row>
      <xdr:rowOff>38281</xdr:rowOff>
    </xdr:to>
    <xdr:sp macro="" textlink="">
      <xdr:nvSpPr>
        <xdr:cNvPr id="757" name="フローチャート: 判断 756">
          <a:extLst>
            <a:ext uri="{FF2B5EF4-FFF2-40B4-BE49-F238E27FC236}">
              <a16:creationId xmlns:a16="http://schemas.microsoft.com/office/drawing/2014/main" id="{5CB818AC-69B2-45DA-902A-D722FAA1F0F8}"/>
            </a:ext>
          </a:extLst>
        </xdr:cNvPr>
        <xdr:cNvSpPr/>
      </xdr:nvSpPr>
      <xdr:spPr>
        <a:xfrm>
          <a:off x="13578840" y="136869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77107</xdr:rowOff>
    </xdr:from>
    <xdr:to>
      <xdr:col>76</xdr:col>
      <xdr:colOff>165100</xdr:colOff>
      <xdr:row>82</xdr:row>
      <xdr:rowOff>7257</xdr:rowOff>
    </xdr:to>
    <xdr:sp macro="" textlink="">
      <xdr:nvSpPr>
        <xdr:cNvPr id="758" name="フローチャート: 判断 757">
          <a:extLst>
            <a:ext uri="{FF2B5EF4-FFF2-40B4-BE49-F238E27FC236}">
              <a16:creationId xmlns:a16="http://schemas.microsoft.com/office/drawing/2014/main" id="{E43EF735-1472-45AD-B27B-C137CB67583B}"/>
            </a:ext>
          </a:extLst>
        </xdr:cNvPr>
        <xdr:cNvSpPr/>
      </xdr:nvSpPr>
      <xdr:spPr>
        <a:xfrm>
          <a:off x="12804140" y="1365594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83638</xdr:rowOff>
    </xdr:from>
    <xdr:to>
      <xdr:col>72</xdr:col>
      <xdr:colOff>38100</xdr:colOff>
      <xdr:row>82</xdr:row>
      <xdr:rowOff>13788</xdr:rowOff>
    </xdr:to>
    <xdr:sp macro="" textlink="">
      <xdr:nvSpPr>
        <xdr:cNvPr id="759" name="フローチャート: 判断 758">
          <a:extLst>
            <a:ext uri="{FF2B5EF4-FFF2-40B4-BE49-F238E27FC236}">
              <a16:creationId xmlns:a16="http://schemas.microsoft.com/office/drawing/2014/main" id="{7C82723D-4B14-4E3B-AAE4-13BA0D3A0CAC}"/>
            </a:ext>
          </a:extLst>
        </xdr:cNvPr>
        <xdr:cNvSpPr/>
      </xdr:nvSpPr>
      <xdr:spPr>
        <a:xfrm>
          <a:off x="12029440" y="1366247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52614</xdr:rowOff>
    </xdr:from>
    <xdr:to>
      <xdr:col>67</xdr:col>
      <xdr:colOff>101600</xdr:colOff>
      <xdr:row>81</xdr:row>
      <xdr:rowOff>154214</xdr:rowOff>
    </xdr:to>
    <xdr:sp macro="" textlink="">
      <xdr:nvSpPr>
        <xdr:cNvPr id="760" name="フローチャート: 判断 759">
          <a:extLst>
            <a:ext uri="{FF2B5EF4-FFF2-40B4-BE49-F238E27FC236}">
              <a16:creationId xmlns:a16="http://schemas.microsoft.com/office/drawing/2014/main" id="{29EBC3A8-7D65-4CC8-B2CD-854069285112}"/>
            </a:ext>
          </a:extLst>
        </xdr:cNvPr>
        <xdr:cNvSpPr/>
      </xdr:nvSpPr>
      <xdr:spPr>
        <a:xfrm>
          <a:off x="11231880" y="13631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4333AE33-4CC9-49D2-8C19-144E556C3D76}"/>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C9F835AA-9DA7-4EBF-8E52-7CE3165E8F19}"/>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57CE1664-0E64-4667-A6AE-12403AA8F6C2}"/>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FC36CB26-0966-479C-96B7-529F7D6A0FD3}"/>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E309C061-6223-4038-90AF-6679A8BE0E4A}"/>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90170</xdr:rowOff>
    </xdr:from>
    <xdr:to>
      <xdr:col>85</xdr:col>
      <xdr:colOff>177800</xdr:colOff>
      <xdr:row>84</xdr:row>
      <xdr:rowOff>20320</xdr:rowOff>
    </xdr:to>
    <xdr:sp macro="" textlink="">
      <xdr:nvSpPr>
        <xdr:cNvPr id="766" name="楕円 765">
          <a:extLst>
            <a:ext uri="{FF2B5EF4-FFF2-40B4-BE49-F238E27FC236}">
              <a16:creationId xmlns:a16="http://schemas.microsoft.com/office/drawing/2014/main" id="{2473AD58-983B-4992-85CF-11982F8529D3}"/>
            </a:ext>
          </a:extLst>
        </xdr:cNvPr>
        <xdr:cNvSpPr/>
      </xdr:nvSpPr>
      <xdr:spPr>
        <a:xfrm>
          <a:off x="14325600" y="1400429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68597</xdr:rowOff>
    </xdr:from>
    <xdr:ext cx="405111" cy="259045"/>
    <xdr:sp macro="" textlink="">
      <xdr:nvSpPr>
        <xdr:cNvPr id="767" name="【児童館】&#10;有形固定資産減価償却率該当値テキスト">
          <a:extLst>
            <a:ext uri="{FF2B5EF4-FFF2-40B4-BE49-F238E27FC236}">
              <a16:creationId xmlns:a16="http://schemas.microsoft.com/office/drawing/2014/main" id="{7A6E1057-2BB5-4DFA-8EC2-B2B133DE0524}"/>
            </a:ext>
          </a:extLst>
        </xdr:cNvPr>
        <xdr:cNvSpPr txBox="1"/>
      </xdr:nvSpPr>
      <xdr:spPr>
        <a:xfrm>
          <a:off x="14414500" y="1398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134257</xdr:rowOff>
    </xdr:from>
    <xdr:to>
      <xdr:col>81</xdr:col>
      <xdr:colOff>101600</xdr:colOff>
      <xdr:row>85</xdr:row>
      <xdr:rowOff>64407</xdr:rowOff>
    </xdr:to>
    <xdr:sp macro="" textlink="">
      <xdr:nvSpPr>
        <xdr:cNvPr id="768" name="楕円 767">
          <a:extLst>
            <a:ext uri="{FF2B5EF4-FFF2-40B4-BE49-F238E27FC236}">
              <a16:creationId xmlns:a16="http://schemas.microsoft.com/office/drawing/2014/main" id="{FA90F110-7448-4301-8CD6-405D8C6CBF86}"/>
            </a:ext>
          </a:extLst>
        </xdr:cNvPr>
        <xdr:cNvSpPr/>
      </xdr:nvSpPr>
      <xdr:spPr>
        <a:xfrm>
          <a:off x="13578840" y="1421601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140970</xdr:rowOff>
    </xdr:from>
    <xdr:to>
      <xdr:col>85</xdr:col>
      <xdr:colOff>127000</xdr:colOff>
      <xdr:row>85</xdr:row>
      <xdr:rowOff>13607</xdr:rowOff>
    </xdr:to>
    <xdr:cxnSp macro="">
      <xdr:nvCxnSpPr>
        <xdr:cNvPr id="769" name="直線コネクタ 768">
          <a:extLst>
            <a:ext uri="{FF2B5EF4-FFF2-40B4-BE49-F238E27FC236}">
              <a16:creationId xmlns:a16="http://schemas.microsoft.com/office/drawing/2014/main" id="{495C2DEA-2A84-4C9D-AE66-B9597F713C22}"/>
            </a:ext>
          </a:extLst>
        </xdr:cNvPr>
        <xdr:cNvCxnSpPr/>
      </xdr:nvCxnSpPr>
      <xdr:spPr>
        <a:xfrm flipV="1">
          <a:off x="13629640" y="14055090"/>
          <a:ext cx="746760" cy="207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106499</xdr:rowOff>
    </xdr:from>
    <xdr:to>
      <xdr:col>76</xdr:col>
      <xdr:colOff>165100</xdr:colOff>
      <xdr:row>85</xdr:row>
      <xdr:rowOff>36649</xdr:rowOff>
    </xdr:to>
    <xdr:sp macro="" textlink="">
      <xdr:nvSpPr>
        <xdr:cNvPr id="770" name="楕円 769">
          <a:extLst>
            <a:ext uri="{FF2B5EF4-FFF2-40B4-BE49-F238E27FC236}">
              <a16:creationId xmlns:a16="http://schemas.microsoft.com/office/drawing/2014/main" id="{6DCAF16A-D207-4E7A-8D97-5E8D9E59015C}"/>
            </a:ext>
          </a:extLst>
        </xdr:cNvPr>
        <xdr:cNvSpPr/>
      </xdr:nvSpPr>
      <xdr:spPr>
        <a:xfrm>
          <a:off x="12804140" y="1418825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157299</xdr:rowOff>
    </xdr:from>
    <xdr:to>
      <xdr:col>81</xdr:col>
      <xdr:colOff>50800</xdr:colOff>
      <xdr:row>85</xdr:row>
      <xdr:rowOff>13607</xdr:rowOff>
    </xdr:to>
    <xdr:cxnSp macro="">
      <xdr:nvCxnSpPr>
        <xdr:cNvPr id="771" name="直線コネクタ 770">
          <a:extLst>
            <a:ext uri="{FF2B5EF4-FFF2-40B4-BE49-F238E27FC236}">
              <a16:creationId xmlns:a16="http://schemas.microsoft.com/office/drawing/2014/main" id="{F3234F3B-2438-4C61-B91D-715F5A40C14E}"/>
            </a:ext>
          </a:extLst>
        </xdr:cNvPr>
        <xdr:cNvCxnSpPr/>
      </xdr:nvCxnSpPr>
      <xdr:spPr>
        <a:xfrm>
          <a:off x="12854940" y="14239059"/>
          <a:ext cx="774700" cy="23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72208</xdr:rowOff>
    </xdr:from>
    <xdr:to>
      <xdr:col>72</xdr:col>
      <xdr:colOff>38100</xdr:colOff>
      <xdr:row>85</xdr:row>
      <xdr:rowOff>2358</xdr:rowOff>
    </xdr:to>
    <xdr:sp macro="" textlink="">
      <xdr:nvSpPr>
        <xdr:cNvPr id="772" name="楕円 771">
          <a:extLst>
            <a:ext uri="{FF2B5EF4-FFF2-40B4-BE49-F238E27FC236}">
              <a16:creationId xmlns:a16="http://schemas.microsoft.com/office/drawing/2014/main" id="{A2236F37-2177-43E8-8A10-31C24CB06FB4}"/>
            </a:ext>
          </a:extLst>
        </xdr:cNvPr>
        <xdr:cNvSpPr/>
      </xdr:nvSpPr>
      <xdr:spPr>
        <a:xfrm>
          <a:off x="12029440" y="1415396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123008</xdr:rowOff>
    </xdr:from>
    <xdr:to>
      <xdr:col>76</xdr:col>
      <xdr:colOff>114300</xdr:colOff>
      <xdr:row>84</xdr:row>
      <xdr:rowOff>157299</xdr:rowOff>
    </xdr:to>
    <xdr:cxnSp macro="">
      <xdr:nvCxnSpPr>
        <xdr:cNvPr id="773" name="直線コネクタ 772">
          <a:extLst>
            <a:ext uri="{FF2B5EF4-FFF2-40B4-BE49-F238E27FC236}">
              <a16:creationId xmlns:a16="http://schemas.microsoft.com/office/drawing/2014/main" id="{90333174-6104-40D9-88AD-9E203D9EB42F}"/>
            </a:ext>
          </a:extLst>
        </xdr:cNvPr>
        <xdr:cNvCxnSpPr/>
      </xdr:nvCxnSpPr>
      <xdr:spPr>
        <a:xfrm>
          <a:off x="12072620" y="14204768"/>
          <a:ext cx="78232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33020</xdr:rowOff>
    </xdr:from>
    <xdr:to>
      <xdr:col>67</xdr:col>
      <xdr:colOff>101600</xdr:colOff>
      <xdr:row>84</xdr:row>
      <xdr:rowOff>134620</xdr:rowOff>
    </xdr:to>
    <xdr:sp macro="" textlink="">
      <xdr:nvSpPr>
        <xdr:cNvPr id="774" name="楕円 773">
          <a:extLst>
            <a:ext uri="{FF2B5EF4-FFF2-40B4-BE49-F238E27FC236}">
              <a16:creationId xmlns:a16="http://schemas.microsoft.com/office/drawing/2014/main" id="{0916798E-C756-44CA-8C0E-8C0BD3C50540}"/>
            </a:ext>
          </a:extLst>
        </xdr:cNvPr>
        <xdr:cNvSpPr/>
      </xdr:nvSpPr>
      <xdr:spPr>
        <a:xfrm>
          <a:off x="11231880" y="1411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83820</xdr:rowOff>
    </xdr:from>
    <xdr:to>
      <xdr:col>71</xdr:col>
      <xdr:colOff>177800</xdr:colOff>
      <xdr:row>84</xdr:row>
      <xdr:rowOff>123008</xdr:rowOff>
    </xdr:to>
    <xdr:cxnSp macro="">
      <xdr:nvCxnSpPr>
        <xdr:cNvPr id="775" name="直線コネクタ 774">
          <a:extLst>
            <a:ext uri="{FF2B5EF4-FFF2-40B4-BE49-F238E27FC236}">
              <a16:creationId xmlns:a16="http://schemas.microsoft.com/office/drawing/2014/main" id="{60DEB4BA-2B0F-4D02-AAB2-610AB784DAC9}"/>
            </a:ext>
          </a:extLst>
        </xdr:cNvPr>
        <xdr:cNvCxnSpPr/>
      </xdr:nvCxnSpPr>
      <xdr:spPr>
        <a:xfrm>
          <a:off x="11282680" y="14165580"/>
          <a:ext cx="78994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54808</xdr:rowOff>
    </xdr:from>
    <xdr:ext cx="405111" cy="259045"/>
    <xdr:sp macro="" textlink="">
      <xdr:nvSpPr>
        <xdr:cNvPr id="776" name="n_1aveValue【児童館】&#10;有形固定資産減価償却率">
          <a:extLst>
            <a:ext uri="{FF2B5EF4-FFF2-40B4-BE49-F238E27FC236}">
              <a16:creationId xmlns:a16="http://schemas.microsoft.com/office/drawing/2014/main" id="{758FE632-6270-404C-A0FC-06217F0F6C0E}"/>
            </a:ext>
          </a:extLst>
        </xdr:cNvPr>
        <xdr:cNvSpPr txBox="1"/>
      </xdr:nvSpPr>
      <xdr:spPr>
        <a:xfrm>
          <a:off x="13437244" y="134660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23784</xdr:rowOff>
    </xdr:from>
    <xdr:ext cx="405111" cy="259045"/>
    <xdr:sp macro="" textlink="">
      <xdr:nvSpPr>
        <xdr:cNvPr id="777" name="n_2aveValue【児童館】&#10;有形固定資産減価償却率">
          <a:extLst>
            <a:ext uri="{FF2B5EF4-FFF2-40B4-BE49-F238E27FC236}">
              <a16:creationId xmlns:a16="http://schemas.microsoft.com/office/drawing/2014/main" id="{C585D80C-6BCF-4C43-BDB8-C88298290CDC}"/>
            </a:ext>
          </a:extLst>
        </xdr:cNvPr>
        <xdr:cNvSpPr txBox="1"/>
      </xdr:nvSpPr>
      <xdr:spPr>
        <a:xfrm>
          <a:off x="12675244" y="134349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30315</xdr:rowOff>
    </xdr:from>
    <xdr:ext cx="405111" cy="259045"/>
    <xdr:sp macro="" textlink="">
      <xdr:nvSpPr>
        <xdr:cNvPr id="778" name="n_3aveValue【児童館】&#10;有形固定資産減価償却率">
          <a:extLst>
            <a:ext uri="{FF2B5EF4-FFF2-40B4-BE49-F238E27FC236}">
              <a16:creationId xmlns:a16="http://schemas.microsoft.com/office/drawing/2014/main" id="{BD07B587-5D25-4A3A-829F-87128DA466D4}"/>
            </a:ext>
          </a:extLst>
        </xdr:cNvPr>
        <xdr:cNvSpPr txBox="1"/>
      </xdr:nvSpPr>
      <xdr:spPr>
        <a:xfrm>
          <a:off x="11900544" y="13441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170741</xdr:rowOff>
    </xdr:from>
    <xdr:ext cx="405111" cy="259045"/>
    <xdr:sp macro="" textlink="">
      <xdr:nvSpPr>
        <xdr:cNvPr id="779" name="n_4aveValue【児童館】&#10;有形固定資産減価償却率">
          <a:extLst>
            <a:ext uri="{FF2B5EF4-FFF2-40B4-BE49-F238E27FC236}">
              <a16:creationId xmlns:a16="http://schemas.microsoft.com/office/drawing/2014/main" id="{76D37935-C3A9-4B45-AA48-58AE1F3A5863}"/>
            </a:ext>
          </a:extLst>
        </xdr:cNvPr>
        <xdr:cNvSpPr txBox="1"/>
      </xdr:nvSpPr>
      <xdr:spPr>
        <a:xfrm>
          <a:off x="11102984" y="13414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55534</xdr:rowOff>
    </xdr:from>
    <xdr:ext cx="405111" cy="259045"/>
    <xdr:sp macro="" textlink="">
      <xdr:nvSpPr>
        <xdr:cNvPr id="780" name="n_1mainValue【児童館】&#10;有形固定資産減価償却率">
          <a:extLst>
            <a:ext uri="{FF2B5EF4-FFF2-40B4-BE49-F238E27FC236}">
              <a16:creationId xmlns:a16="http://schemas.microsoft.com/office/drawing/2014/main" id="{F5F89E95-302C-45D4-9D57-EF8FAC8CE255}"/>
            </a:ext>
          </a:extLst>
        </xdr:cNvPr>
        <xdr:cNvSpPr txBox="1"/>
      </xdr:nvSpPr>
      <xdr:spPr>
        <a:xfrm>
          <a:off x="13437244" y="14304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27776</xdr:rowOff>
    </xdr:from>
    <xdr:ext cx="405111" cy="259045"/>
    <xdr:sp macro="" textlink="">
      <xdr:nvSpPr>
        <xdr:cNvPr id="781" name="n_2mainValue【児童館】&#10;有形固定資産減価償却率">
          <a:extLst>
            <a:ext uri="{FF2B5EF4-FFF2-40B4-BE49-F238E27FC236}">
              <a16:creationId xmlns:a16="http://schemas.microsoft.com/office/drawing/2014/main" id="{B00B43DD-B2EA-4E97-80D9-886EBD164962}"/>
            </a:ext>
          </a:extLst>
        </xdr:cNvPr>
        <xdr:cNvSpPr txBox="1"/>
      </xdr:nvSpPr>
      <xdr:spPr>
        <a:xfrm>
          <a:off x="12675244" y="14277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164935</xdr:rowOff>
    </xdr:from>
    <xdr:ext cx="405111" cy="259045"/>
    <xdr:sp macro="" textlink="">
      <xdr:nvSpPr>
        <xdr:cNvPr id="782" name="n_3mainValue【児童館】&#10;有形固定資産減価償却率">
          <a:extLst>
            <a:ext uri="{FF2B5EF4-FFF2-40B4-BE49-F238E27FC236}">
              <a16:creationId xmlns:a16="http://schemas.microsoft.com/office/drawing/2014/main" id="{0B68E48E-205F-4719-A9AB-B9EA53A8D326}"/>
            </a:ext>
          </a:extLst>
        </xdr:cNvPr>
        <xdr:cNvSpPr txBox="1"/>
      </xdr:nvSpPr>
      <xdr:spPr>
        <a:xfrm>
          <a:off x="11900544" y="14246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125747</xdr:rowOff>
    </xdr:from>
    <xdr:ext cx="405111" cy="259045"/>
    <xdr:sp macro="" textlink="">
      <xdr:nvSpPr>
        <xdr:cNvPr id="783" name="n_4mainValue【児童館】&#10;有形固定資産減価償却率">
          <a:extLst>
            <a:ext uri="{FF2B5EF4-FFF2-40B4-BE49-F238E27FC236}">
              <a16:creationId xmlns:a16="http://schemas.microsoft.com/office/drawing/2014/main" id="{2B0F5436-5EA2-4A4A-A49F-BF86BFB6048E}"/>
            </a:ext>
          </a:extLst>
        </xdr:cNvPr>
        <xdr:cNvSpPr txBox="1"/>
      </xdr:nvSpPr>
      <xdr:spPr>
        <a:xfrm>
          <a:off x="11102984" y="1420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4" name="正方形/長方形 783">
          <a:extLst>
            <a:ext uri="{FF2B5EF4-FFF2-40B4-BE49-F238E27FC236}">
              <a16:creationId xmlns:a16="http://schemas.microsoft.com/office/drawing/2014/main" id="{666E6CA9-5532-40FF-8009-CD86D59FFDF6}"/>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5" name="正方形/長方形 784">
          <a:extLst>
            <a:ext uri="{FF2B5EF4-FFF2-40B4-BE49-F238E27FC236}">
              <a16:creationId xmlns:a16="http://schemas.microsoft.com/office/drawing/2014/main" id="{777662F6-5449-405F-8348-E45DD6762CE5}"/>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6" name="正方形/長方形 785">
          <a:extLst>
            <a:ext uri="{FF2B5EF4-FFF2-40B4-BE49-F238E27FC236}">
              <a16:creationId xmlns:a16="http://schemas.microsoft.com/office/drawing/2014/main" id="{D99855E6-8C49-4DF7-BE59-2DB9B62468D1}"/>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7" name="正方形/長方形 786">
          <a:extLst>
            <a:ext uri="{FF2B5EF4-FFF2-40B4-BE49-F238E27FC236}">
              <a16:creationId xmlns:a16="http://schemas.microsoft.com/office/drawing/2014/main" id="{BB99C432-043E-458C-AA92-A8E77C3C7949}"/>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8" name="正方形/長方形 787">
          <a:extLst>
            <a:ext uri="{FF2B5EF4-FFF2-40B4-BE49-F238E27FC236}">
              <a16:creationId xmlns:a16="http://schemas.microsoft.com/office/drawing/2014/main" id="{E755A309-9CC5-41AD-9EF0-909A27491139}"/>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9" name="正方形/長方形 788">
          <a:extLst>
            <a:ext uri="{FF2B5EF4-FFF2-40B4-BE49-F238E27FC236}">
              <a16:creationId xmlns:a16="http://schemas.microsoft.com/office/drawing/2014/main" id="{22D96097-B688-453A-AC3A-95A53F38C871}"/>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0" name="正方形/長方形 789">
          <a:extLst>
            <a:ext uri="{FF2B5EF4-FFF2-40B4-BE49-F238E27FC236}">
              <a16:creationId xmlns:a16="http://schemas.microsoft.com/office/drawing/2014/main" id="{4C817297-F0C2-494C-A183-9BFB212FAE0F}"/>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1" name="正方形/長方形 790">
          <a:extLst>
            <a:ext uri="{FF2B5EF4-FFF2-40B4-BE49-F238E27FC236}">
              <a16:creationId xmlns:a16="http://schemas.microsoft.com/office/drawing/2014/main" id="{8FBC8609-B547-47CB-8045-E669C8D86F19}"/>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2" name="テキスト ボックス 791">
          <a:extLst>
            <a:ext uri="{FF2B5EF4-FFF2-40B4-BE49-F238E27FC236}">
              <a16:creationId xmlns:a16="http://schemas.microsoft.com/office/drawing/2014/main" id="{0FF78EC0-EB90-4B83-B55E-5BD9E528341A}"/>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3" name="直線コネクタ 792">
          <a:extLst>
            <a:ext uri="{FF2B5EF4-FFF2-40B4-BE49-F238E27FC236}">
              <a16:creationId xmlns:a16="http://schemas.microsoft.com/office/drawing/2014/main" id="{572755B5-3FE4-4D3E-B5C8-1D7903A99CBC}"/>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4" name="直線コネクタ 793">
          <a:extLst>
            <a:ext uri="{FF2B5EF4-FFF2-40B4-BE49-F238E27FC236}">
              <a16:creationId xmlns:a16="http://schemas.microsoft.com/office/drawing/2014/main" id="{226484C9-CF0B-4138-9F04-153D2333B19D}"/>
            </a:ext>
          </a:extLst>
        </xdr:cNvPr>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5" name="テキスト ボックス 794">
          <a:extLst>
            <a:ext uri="{FF2B5EF4-FFF2-40B4-BE49-F238E27FC236}">
              <a16:creationId xmlns:a16="http://schemas.microsoft.com/office/drawing/2014/main" id="{9F87DC0B-73A9-46AF-980B-854A58239A55}"/>
            </a:ext>
          </a:extLst>
        </xdr:cNvPr>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6" name="直線コネクタ 795">
          <a:extLst>
            <a:ext uri="{FF2B5EF4-FFF2-40B4-BE49-F238E27FC236}">
              <a16:creationId xmlns:a16="http://schemas.microsoft.com/office/drawing/2014/main" id="{301B6414-FC80-47EB-AF1C-CED9865F710B}"/>
            </a:ext>
          </a:extLst>
        </xdr:cNvPr>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7" name="テキスト ボックス 796">
          <a:extLst>
            <a:ext uri="{FF2B5EF4-FFF2-40B4-BE49-F238E27FC236}">
              <a16:creationId xmlns:a16="http://schemas.microsoft.com/office/drawing/2014/main" id="{239B1A3D-D74F-4795-9DD4-2A9B7706B409}"/>
            </a:ext>
          </a:extLst>
        </xdr:cNvPr>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8" name="直線コネクタ 797">
          <a:extLst>
            <a:ext uri="{FF2B5EF4-FFF2-40B4-BE49-F238E27FC236}">
              <a16:creationId xmlns:a16="http://schemas.microsoft.com/office/drawing/2014/main" id="{1F8F621F-C78A-4409-A30C-57EB059BCDA5}"/>
            </a:ext>
          </a:extLst>
        </xdr:cNvPr>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9" name="テキスト ボックス 798">
          <a:extLst>
            <a:ext uri="{FF2B5EF4-FFF2-40B4-BE49-F238E27FC236}">
              <a16:creationId xmlns:a16="http://schemas.microsoft.com/office/drawing/2014/main" id="{39C188BA-7AB1-48CF-ADA3-4F2A092466B3}"/>
            </a:ext>
          </a:extLst>
        </xdr:cNvPr>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800" name="直線コネクタ 799">
          <a:extLst>
            <a:ext uri="{FF2B5EF4-FFF2-40B4-BE49-F238E27FC236}">
              <a16:creationId xmlns:a16="http://schemas.microsoft.com/office/drawing/2014/main" id="{7F7365B9-882D-43ED-B6E5-164E2D421F12}"/>
            </a:ext>
          </a:extLst>
        </xdr:cNvPr>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1" name="テキスト ボックス 800">
          <a:extLst>
            <a:ext uri="{FF2B5EF4-FFF2-40B4-BE49-F238E27FC236}">
              <a16:creationId xmlns:a16="http://schemas.microsoft.com/office/drawing/2014/main" id="{23A8DB4B-09A2-440B-B493-F0AABBF7E0B5}"/>
            </a:ext>
          </a:extLst>
        </xdr:cNvPr>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2" name="直線コネクタ 801">
          <a:extLst>
            <a:ext uri="{FF2B5EF4-FFF2-40B4-BE49-F238E27FC236}">
              <a16:creationId xmlns:a16="http://schemas.microsoft.com/office/drawing/2014/main" id="{75A7CB29-38C0-4BDB-BDCB-A9EA71301565}"/>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3" name="テキスト ボックス 802">
          <a:extLst>
            <a:ext uri="{FF2B5EF4-FFF2-40B4-BE49-F238E27FC236}">
              <a16:creationId xmlns:a16="http://schemas.microsoft.com/office/drawing/2014/main" id="{BE4FEAAA-A71A-4EEF-89A0-7AAA7AC9B8C8}"/>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4" name="【児童館】&#10;一人当たり面積グラフ枠">
          <a:extLst>
            <a:ext uri="{FF2B5EF4-FFF2-40B4-BE49-F238E27FC236}">
              <a16:creationId xmlns:a16="http://schemas.microsoft.com/office/drawing/2014/main" id="{CC4EB206-17AA-4748-BBB1-8B6951F56BF8}"/>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95250</xdr:rowOff>
    </xdr:from>
    <xdr:to>
      <xdr:col>116</xdr:col>
      <xdr:colOff>62864</xdr:colOff>
      <xdr:row>85</xdr:row>
      <xdr:rowOff>163830</xdr:rowOff>
    </xdr:to>
    <xdr:cxnSp macro="">
      <xdr:nvCxnSpPr>
        <xdr:cNvPr id="805" name="直線コネクタ 804">
          <a:extLst>
            <a:ext uri="{FF2B5EF4-FFF2-40B4-BE49-F238E27FC236}">
              <a16:creationId xmlns:a16="http://schemas.microsoft.com/office/drawing/2014/main" id="{024EF37B-E2E2-4904-96DA-B5138D6C643F}"/>
            </a:ext>
          </a:extLst>
        </xdr:cNvPr>
        <xdr:cNvCxnSpPr/>
      </xdr:nvCxnSpPr>
      <xdr:spPr>
        <a:xfrm flipV="1">
          <a:off x="19509104" y="13003530"/>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167657</xdr:rowOff>
    </xdr:from>
    <xdr:ext cx="469744" cy="259045"/>
    <xdr:sp macro="" textlink="">
      <xdr:nvSpPr>
        <xdr:cNvPr id="806" name="【児童館】&#10;一人当たり面積最小値テキスト">
          <a:extLst>
            <a:ext uri="{FF2B5EF4-FFF2-40B4-BE49-F238E27FC236}">
              <a16:creationId xmlns:a16="http://schemas.microsoft.com/office/drawing/2014/main" id="{0D6366EA-27E6-4CB1-ABEC-44F1B04A23C2}"/>
            </a:ext>
          </a:extLst>
        </xdr:cNvPr>
        <xdr:cNvSpPr txBox="1"/>
      </xdr:nvSpPr>
      <xdr:spPr>
        <a:xfrm>
          <a:off x="19547840" y="14417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163830</xdr:rowOff>
    </xdr:from>
    <xdr:to>
      <xdr:col>116</xdr:col>
      <xdr:colOff>152400</xdr:colOff>
      <xdr:row>85</xdr:row>
      <xdr:rowOff>163830</xdr:rowOff>
    </xdr:to>
    <xdr:cxnSp macro="">
      <xdr:nvCxnSpPr>
        <xdr:cNvPr id="807" name="直線コネクタ 806">
          <a:extLst>
            <a:ext uri="{FF2B5EF4-FFF2-40B4-BE49-F238E27FC236}">
              <a16:creationId xmlns:a16="http://schemas.microsoft.com/office/drawing/2014/main" id="{890B5730-62C4-4EAE-B1EC-61C9A0285D95}"/>
            </a:ext>
          </a:extLst>
        </xdr:cNvPr>
        <xdr:cNvCxnSpPr/>
      </xdr:nvCxnSpPr>
      <xdr:spPr>
        <a:xfrm>
          <a:off x="19443700" y="144132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41927</xdr:rowOff>
    </xdr:from>
    <xdr:ext cx="469744" cy="259045"/>
    <xdr:sp macro="" textlink="">
      <xdr:nvSpPr>
        <xdr:cNvPr id="808" name="【児童館】&#10;一人当たり面積最大値テキスト">
          <a:extLst>
            <a:ext uri="{FF2B5EF4-FFF2-40B4-BE49-F238E27FC236}">
              <a16:creationId xmlns:a16="http://schemas.microsoft.com/office/drawing/2014/main" id="{87E774FF-7A75-446B-A0E8-5C51AD972D02}"/>
            </a:ext>
          </a:extLst>
        </xdr:cNvPr>
        <xdr:cNvSpPr txBox="1"/>
      </xdr:nvSpPr>
      <xdr:spPr>
        <a:xfrm>
          <a:off x="19547840" y="12782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95250</xdr:rowOff>
    </xdr:from>
    <xdr:to>
      <xdr:col>116</xdr:col>
      <xdr:colOff>152400</xdr:colOff>
      <xdr:row>77</xdr:row>
      <xdr:rowOff>95250</xdr:rowOff>
    </xdr:to>
    <xdr:cxnSp macro="">
      <xdr:nvCxnSpPr>
        <xdr:cNvPr id="809" name="直線コネクタ 808">
          <a:extLst>
            <a:ext uri="{FF2B5EF4-FFF2-40B4-BE49-F238E27FC236}">
              <a16:creationId xmlns:a16="http://schemas.microsoft.com/office/drawing/2014/main" id="{AB13FD13-91DA-4B38-9976-E0A7300C18AE}"/>
            </a:ext>
          </a:extLst>
        </xdr:cNvPr>
        <xdr:cNvCxnSpPr/>
      </xdr:nvCxnSpPr>
      <xdr:spPr>
        <a:xfrm>
          <a:off x="19443700" y="130035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67327</xdr:rowOff>
    </xdr:from>
    <xdr:ext cx="469744" cy="259045"/>
    <xdr:sp macro="" textlink="">
      <xdr:nvSpPr>
        <xdr:cNvPr id="810" name="【児童館】&#10;一人当たり面積平均値テキスト">
          <a:extLst>
            <a:ext uri="{FF2B5EF4-FFF2-40B4-BE49-F238E27FC236}">
              <a16:creationId xmlns:a16="http://schemas.microsoft.com/office/drawing/2014/main" id="{026DDD08-BA10-47C7-95EE-FA65D6FB2B1C}"/>
            </a:ext>
          </a:extLst>
        </xdr:cNvPr>
        <xdr:cNvSpPr txBox="1"/>
      </xdr:nvSpPr>
      <xdr:spPr>
        <a:xfrm>
          <a:off x="19547840" y="13813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44450</xdr:rowOff>
    </xdr:from>
    <xdr:to>
      <xdr:col>116</xdr:col>
      <xdr:colOff>114300</xdr:colOff>
      <xdr:row>83</xdr:row>
      <xdr:rowOff>146050</xdr:rowOff>
    </xdr:to>
    <xdr:sp macro="" textlink="">
      <xdr:nvSpPr>
        <xdr:cNvPr id="811" name="フローチャート: 判断 810">
          <a:extLst>
            <a:ext uri="{FF2B5EF4-FFF2-40B4-BE49-F238E27FC236}">
              <a16:creationId xmlns:a16="http://schemas.microsoft.com/office/drawing/2014/main" id="{A24E8283-B617-4ADF-AD1E-4040F5C81087}"/>
            </a:ext>
          </a:extLst>
        </xdr:cNvPr>
        <xdr:cNvSpPr/>
      </xdr:nvSpPr>
      <xdr:spPr>
        <a:xfrm>
          <a:off x="19458940" y="1395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44450</xdr:rowOff>
    </xdr:from>
    <xdr:to>
      <xdr:col>112</xdr:col>
      <xdr:colOff>38100</xdr:colOff>
      <xdr:row>83</xdr:row>
      <xdr:rowOff>146050</xdr:rowOff>
    </xdr:to>
    <xdr:sp macro="" textlink="">
      <xdr:nvSpPr>
        <xdr:cNvPr id="812" name="フローチャート: 判断 811">
          <a:extLst>
            <a:ext uri="{FF2B5EF4-FFF2-40B4-BE49-F238E27FC236}">
              <a16:creationId xmlns:a16="http://schemas.microsoft.com/office/drawing/2014/main" id="{76190C1D-12EC-4944-B53E-85BA2651E2A1}"/>
            </a:ext>
          </a:extLst>
        </xdr:cNvPr>
        <xdr:cNvSpPr/>
      </xdr:nvSpPr>
      <xdr:spPr>
        <a:xfrm>
          <a:off x="18735040" y="139585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44450</xdr:rowOff>
    </xdr:from>
    <xdr:to>
      <xdr:col>107</xdr:col>
      <xdr:colOff>101600</xdr:colOff>
      <xdr:row>83</xdr:row>
      <xdr:rowOff>146050</xdr:rowOff>
    </xdr:to>
    <xdr:sp macro="" textlink="">
      <xdr:nvSpPr>
        <xdr:cNvPr id="813" name="フローチャート: 判断 812">
          <a:extLst>
            <a:ext uri="{FF2B5EF4-FFF2-40B4-BE49-F238E27FC236}">
              <a16:creationId xmlns:a16="http://schemas.microsoft.com/office/drawing/2014/main" id="{91325D8B-85F2-4B08-8F0A-8FE4137081E1}"/>
            </a:ext>
          </a:extLst>
        </xdr:cNvPr>
        <xdr:cNvSpPr/>
      </xdr:nvSpPr>
      <xdr:spPr>
        <a:xfrm>
          <a:off x="17937480" y="1395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90170</xdr:rowOff>
    </xdr:from>
    <xdr:to>
      <xdr:col>102</xdr:col>
      <xdr:colOff>165100</xdr:colOff>
      <xdr:row>84</xdr:row>
      <xdr:rowOff>20320</xdr:rowOff>
    </xdr:to>
    <xdr:sp macro="" textlink="">
      <xdr:nvSpPr>
        <xdr:cNvPr id="814" name="フローチャート: 判断 813">
          <a:extLst>
            <a:ext uri="{FF2B5EF4-FFF2-40B4-BE49-F238E27FC236}">
              <a16:creationId xmlns:a16="http://schemas.microsoft.com/office/drawing/2014/main" id="{2C265BED-6B61-49A2-A897-A641D0BF91A1}"/>
            </a:ext>
          </a:extLst>
        </xdr:cNvPr>
        <xdr:cNvSpPr/>
      </xdr:nvSpPr>
      <xdr:spPr>
        <a:xfrm>
          <a:off x="17162780" y="140042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44450</xdr:rowOff>
    </xdr:from>
    <xdr:to>
      <xdr:col>98</xdr:col>
      <xdr:colOff>38100</xdr:colOff>
      <xdr:row>83</xdr:row>
      <xdr:rowOff>146050</xdr:rowOff>
    </xdr:to>
    <xdr:sp macro="" textlink="">
      <xdr:nvSpPr>
        <xdr:cNvPr id="815" name="フローチャート: 判断 814">
          <a:extLst>
            <a:ext uri="{FF2B5EF4-FFF2-40B4-BE49-F238E27FC236}">
              <a16:creationId xmlns:a16="http://schemas.microsoft.com/office/drawing/2014/main" id="{BB411A7C-98A4-4C0B-8EE7-10631645CA58}"/>
            </a:ext>
          </a:extLst>
        </xdr:cNvPr>
        <xdr:cNvSpPr/>
      </xdr:nvSpPr>
      <xdr:spPr>
        <a:xfrm>
          <a:off x="16388080" y="139585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BB633978-3CC4-453C-A0D2-83402CFBB814}"/>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B08B66FC-5467-4C63-89BA-9C7AE05B4528}"/>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40BDABED-94EA-4021-B9FB-C6CD9016B873}"/>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4EF32532-4A87-4F18-B1A9-BC9CF6E3B07D}"/>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11BA6F85-8ED8-4941-B9B8-0091C1FE1946}"/>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135889</xdr:rowOff>
    </xdr:from>
    <xdr:to>
      <xdr:col>116</xdr:col>
      <xdr:colOff>114300</xdr:colOff>
      <xdr:row>84</xdr:row>
      <xdr:rowOff>66039</xdr:rowOff>
    </xdr:to>
    <xdr:sp macro="" textlink="">
      <xdr:nvSpPr>
        <xdr:cNvPr id="821" name="楕円 820">
          <a:extLst>
            <a:ext uri="{FF2B5EF4-FFF2-40B4-BE49-F238E27FC236}">
              <a16:creationId xmlns:a16="http://schemas.microsoft.com/office/drawing/2014/main" id="{5BA2C856-C039-4D98-8D1C-817F1BA12D9A}"/>
            </a:ext>
          </a:extLst>
        </xdr:cNvPr>
        <xdr:cNvSpPr/>
      </xdr:nvSpPr>
      <xdr:spPr>
        <a:xfrm>
          <a:off x="19458940" y="140500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114316</xdr:rowOff>
    </xdr:from>
    <xdr:ext cx="469744" cy="259045"/>
    <xdr:sp macro="" textlink="">
      <xdr:nvSpPr>
        <xdr:cNvPr id="822" name="【児童館】&#10;一人当たり面積該当値テキスト">
          <a:extLst>
            <a:ext uri="{FF2B5EF4-FFF2-40B4-BE49-F238E27FC236}">
              <a16:creationId xmlns:a16="http://schemas.microsoft.com/office/drawing/2014/main" id="{3AEBC7F0-9DD0-4599-BCD0-907B2A80E01F}"/>
            </a:ext>
          </a:extLst>
        </xdr:cNvPr>
        <xdr:cNvSpPr txBox="1"/>
      </xdr:nvSpPr>
      <xdr:spPr>
        <a:xfrm>
          <a:off x="19547840" y="14028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135889</xdr:rowOff>
    </xdr:from>
    <xdr:to>
      <xdr:col>112</xdr:col>
      <xdr:colOff>38100</xdr:colOff>
      <xdr:row>84</xdr:row>
      <xdr:rowOff>66039</xdr:rowOff>
    </xdr:to>
    <xdr:sp macro="" textlink="">
      <xdr:nvSpPr>
        <xdr:cNvPr id="823" name="楕円 822">
          <a:extLst>
            <a:ext uri="{FF2B5EF4-FFF2-40B4-BE49-F238E27FC236}">
              <a16:creationId xmlns:a16="http://schemas.microsoft.com/office/drawing/2014/main" id="{B17207A5-8F57-4C6E-9D68-473BFA210027}"/>
            </a:ext>
          </a:extLst>
        </xdr:cNvPr>
        <xdr:cNvSpPr/>
      </xdr:nvSpPr>
      <xdr:spPr>
        <a:xfrm>
          <a:off x="18735040" y="1405000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15239</xdr:rowOff>
    </xdr:from>
    <xdr:to>
      <xdr:col>116</xdr:col>
      <xdr:colOff>63500</xdr:colOff>
      <xdr:row>84</xdr:row>
      <xdr:rowOff>15239</xdr:rowOff>
    </xdr:to>
    <xdr:cxnSp macro="">
      <xdr:nvCxnSpPr>
        <xdr:cNvPr id="824" name="直線コネクタ 823">
          <a:extLst>
            <a:ext uri="{FF2B5EF4-FFF2-40B4-BE49-F238E27FC236}">
              <a16:creationId xmlns:a16="http://schemas.microsoft.com/office/drawing/2014/main" id="{5C1352DE-22BE-4969-9959-005B5B728160}"/>
            </a:ext>
          </a:extLst>
        </xdr:cNvPr>
        <xdr:cNvCxnSpPr/>
      </xdr:nvCxnSpPr>
      <xdr:spPr>
        <a:xfrm>
          <a:off x="18778220" y="14096999"/>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135889</xdr:rowOff>
    </xdr:from>
    <xdr:to>
      <xdr:col>107</xdr:col>
      <xdr:colOff>101600</xdr:colOff>
      <xdr:row>84</xdr:row>
      <xdr:rowOff>66039</xdr:rowOff>
    </xdr:to>
    <xdr:sp macro="" textlink="">
      <xdr:nvSpPr>
        <xdr:cNvPr id="825" name="楕円 824">
          <a:extLst>
            <a:ext uri="{FF2B5EF4-FFF2-40B4-BE49-F238E27FC236}">
              <a16:creationId xmlns:a16="http://schemas.microsoft.com/office/drawing/2014/main" id="{91841900-4C50-4671-9B91-735D9943ED68}"/>
            </a:ext>
          </a:extLst>
        </xdr:cNvPr>
        <xdr:cNvSpPr/>
      </xdr:nvSpPr>
      <xdr:spPr>
        <a:xfrm>
          <a:off x="17937480" y="140500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15239</xdr:rowOff>
    </xdr:from>
    <xdr:to>
      <xdr:col>111</xdr:col>
      <xdr:colOff>177800</xdr:colOff>
      <xdr:row>84</xdr:row>
      <xdr:rowOff>15239</xdr:rowOff>
    </xdr:to>
    <xdr:cxnSp macro="">
      <xdr:nvCxnSpPr>
        <xdr:cNvPr id="826" name="直線コネクタ 825">
          <a:extLst>
            <a:ext uri="{FF2B5EF4-FFF2-40B4-BE49-F238E27FC236}">
              <a16:creationId xmlns:a16="http://schemas.microsoft.com/office/drawing/2014/main" id="{9B0FAF8F-0B8F-45F5-8C7E-DA25CCE994B4}"/>
            </a:ext>
          </a:extLst>
        </xdr:cNvPr>
        <xdr:cNvCxnSpPr/>
      </xdr:nvCxnSpPr>
      <xdr:spPr>
        <a:xfrm>
          <a:off x="17988280" y="14096999"/>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135889</xdr:rowOff>
    </xdr:from>
    <xdr:to>
      <xdr:col>102</xdr:col>
      <xdr:colOff>165100</xdr:colOff>
      <xdr:row>84</xdr:row>
      <xdr:rowOff>66039</xdr:rowOff>
    </xdr:to>
    <xdr:sp macro="" textlink="">
      <xdr:nvSpPr>
        <xdr:cNvPr id="827" name="楕円 826">
          <a:extLst>
            <a:ext uri="{FF2B5EF4-FFF2-40B4-BE49-F238E27FC236}">
              <a16:creationId xmlns:a16="http://schemas.microsoft.com/office/drawing/2014/main" id="{85677148-F53C-4EB0-83F2-5ABB0FEB065D}"/>
            </a:ext>
          </a:extLst>
        </xdr:cNvPr>
        <xdr:cNvSpPr/>
      </xdr:nvSpPr>
      <xdr:spPr>
        <a:xfrm>
          <a:off x="17162780" y="140500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15239</xdr:rowOff>
    </xdr:from>
    <xdr:to>
      <xdr:col>107</xdr:col>
      <xdr:colOff>50800</xdr:colOff>
      <xdr:row>84</xdr:row>
      <xdr:rowOff>15239</xdr:rowOff>
    </xdr:to>
    <xdr:cxnSp macro="">
      <xdr:nvCxnSpPr>
        <xdr:cNvPr id="828" name="直線コネクタ 827">
          <a:extLst>
            <a:ext uri="{FF2B5EF4-FFF2-40B4-BE49-F238E27FC236}">
              <a16:creationId xmlns:a16="http://schemas.microsoft.com/office/drawing/2014/main" id="{C048A5F4-5432-414C-B406-BD3C422758CB}"/>
            </a:ext>
          </a:extLst>
        </xdr:cNvPr>
        <xdr:cNvCxnSpPr/>
      </xdr:nvCxnSpPr>
      <xdr:spPr>
        <a:xfrm>
          <a:off x="17213580" y="14096999"/>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135889</xdr:rowOff>
    </xdr:from>
    <xdr:to>
      <xdr:col>98</xdr:col>
      <xdr:colOff>38100</xdr:colOff>
      <xdr:row>84</xdr:row>
      <xdr:rowOff>66039</xdr:rowOff>
    </xdr:to>
    <xdr:sp macro="" textlink="">
      <xdr:nvSpPr>
        <xdr:cNvPr id="829" name="楕円 828">
          <a:extLst>
            <a:ext uri="{FF2B5EF4-FFF2-40B4-BE49-F238E27FC236}">
              <a16:creationId xmlns:a16="http://schemas.microsoft.com/office/drawing/2014/main" id="{41801132-7BA5-4503-B229-C3280B2640E7}"/>
            </a:ext>
          </a:extLst>
        </xdr:cNvPr>
        <xdr:cNvSpPr/>
      </xdr:nvSpPr>
      <xdr:spPr>
        <a:xfrm>
          <a:off x="16388080" y="1405000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15239</xdr:rowOff>
    </xdr:from>
    <xdr:to>
      <xdr:col>102</xdr:col>
      <xdr:colOff>114300</xdr:colOff>
      <xdr:row>84</xdr:row>
      <xdr:rowOff>15239</xdr:rowOff>
    </xdr:to>
    <xdr:cxnSp macro="">
      <xdr:nvCxnSpPr>
        <xdr:cNvPr id="830" name="直線コネクタ 829">
          <a:extLst>
            <a:ext uri="{FF2B5EF4-FFF2-40B4-BE49-F238E27FC236}">
              <a16:creationId xmlns:a16="http://schemas.microsoft.com/office/drawing/2014/main" id="{63B88063-5693-45BD-AFE9-CBEA3782930B}"/>
            </a:ext>
          </a:extLst>
        </xdr:cNvPr>
        <xdr:cNvCxnSpPr/>
      </xdr:nvCxnSpPr>
      <xdr:spPr>
        <a:xfrm>
          <a:off x="16431260" y="14096999"/>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162577</xdr:rowOff>
    </xdr:from>
    <xdr:ext cx="469744" cy="259045"/>
    <xdr:sp macro="" textlink="">
      <xdr:nvSpPr>
        <xdr:cNvPr id="831" name="n_1aveValue【児童館】&#10;一人当たり面積">
          <a:extLst>
            <a:ext uri="{FF2B5EF4-FFF2-40B4-BE49-F238E27FC236}">
              <a16:creationId xmlns:a16="http://schemas.microsoft.com/office/drawing/2014/main" id="{48EA54C5-0BCA-480B-A6FA-3F504FECC700}"/>
            </a:ext>
          </a:extLst>
        </xdr:cNvPr>
        <xdr:cNvSpPr txBox="1"/>
      </xdr:nvSpPr>
      <xdr:spPr>
        <a:xfrm>
          <a:off x="18561127" y="137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162577</xdr:rowOff>
    </xdr:from>
    <xdr:ext cx="469744" cy="259045"/>
    <xdr:sp macro="" textlink="">
      <xdr:nvSpPr>
        <xdr:cNvPr id="832" name="n_2aveValue【児童館】&#10;一人当たり面積">
          <a:extLst>
            <a:ext uri="{FF2B5EF4-FFF2-40B4-BE49-F238E27FC236}">
              <a16:creationId xmlns:a16="http://schemas.microsoft.com/office/drawing/2014/main" id="{E1C83BCE-33DA-4923-8054-8556A85B5A2A}"/>
            </a:ext>
          </a:extLst>
        </xdr:cNvPr>
        <xdr:cNvSpPr txBox="1"/>
      </xdr:nvSpPr>
      <xdr:spPr>
        <a:xfrm>
          <a:off x="17776267" y="137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36847</xdr:rowOff>
    </xdr:from>
    <xdr:ext cx="469744" cy="259045"/>
    <xdr:sp macro="" textlink="">
      <xdr:nvSpPr>
        <xdr:cNvPr id="833" name="n_3aveValue【児童館】&#10;一人当たり面積">
          <a:extLst>
            <a:ext uri="{FF2B5EF4-FFF2-40B4-BE49-F238E27FC236}">
              <a16:creationId xmlns:a16="http://schemas.microsoft.com/office/drawing/2014/main" id="{D87E6060-118C-459F-B5E5-BCBAA0D413C6}"/>
            </a:ext>
          </a:extLst>
        </xdr:cNvPr>
        <xdr:cNvSpPr txBox="1"/>
      </xdr:nvSpPr>
      <xdr:spPr>
        <a:xfrm>
          <a:off x="17001567" y="1378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162577</xdr:rowOff>
    </xdr:from>
    <xdr:ext cx="469744" cy="259045"/>
    <xdr:sp macro="" textlink="">
      <xdr:nvSpPr>
        <xdr:cNvPr id="834" name="n_4aveValue【児童館】&#10;一人当たり面積">
          <a:extLst>
            <a:ext uri="{FF2B5EF4-FFF2-40B4-BE49-F238E27FC236}">
              <a16:creationId xmlns:a16="http://schemas.microsoft.com/office/drawing/2014/main" id="{66298EDD-3FAC-430A-8A6B-933AB16D01E8}"/>
            </a:ext>
          </a:extLst>
        </xdr:cNvPr>
        <xdr:cNvSpPr txBox="1"/>
      </xdr:nvSpPr>
      <xdr:spPr>
        <a:xfrm>
          <a:off x="16226867" y="137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57166</xdr:rowOff>
    </xdr:from>
    <xdr:ext cx="469744" cy="259045"/>
    <xdr:sp macro="" textlink="">
      <xdr:nvSpPr>
        <xdr:cNvPr id="835" name="n_1mainValue【児童館】&#10;一人当たり面積">
          <a:extLst>
            <a:ext uri="{FF2B5EF4-FFF2-40B4-BE49-F238E27FC236}">
              <a16:creationId xmlns:a16="http://schemas.microsoft.com/office/drawing/2014/main" id="{97657A23-E5FE-40E0-B36A-085756CC6A63}"/>
            </a:ext>
          </a:extLst>
        </xdr:cNvPr>
        <xdr:cNvSpPr txBox="1"/>
      </xdr:nvSpPr>
      <xdr:spPr>
        <a:xfrm>
          <a:off x="18561127" y="14138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57166</xdr:rowOff>
    </xdr:from>
    <xdr:ext cx="469744" cy="259045"/>
    <xdr:sp macro="" textlink="">
      <xdr:nvSpPr>
        <xdr:cNvPr id="836" name="n_2mainValue【児童館】&#10;一人当たり面積">
          <a:extLst>
            <a:ext uri="{FF2B5EF4-FFF2-40B4-BE49-F238E27FC236}">
              <a16:creationId xmlns:a16="http://schemas.microsoft.com/office/drawing/2014/main" id="{0276618A-BB2D-4025-9A81-A1CA9FAE5D54}"/>
            </a:ext>
          </a:extLst>
        </xdr:cNvPr>
        <xdr:cNvSpPr txBox="1"/>
      </xdr:nvSpPr>
      <xdr:spPr>
        <a:xfrm>
          <a:off x="17776267" y="14138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57166</xdr:rowOff>
    </xdr:from>
    <xdr:ext cx="469744" cy="259045"/>
    <xdr:sp macro="" textlink="">
      <xdr:nvSpPr>
        <xdr:cNvPr id="837" name="n_3mainValue【児童館】&#10;一人当たり面積">
          <a:extLst>
            <a:ext uri="{FF2B5EF4-FFF2-40B4-BE49-F238E27FC236}">
              <a16:creationId xmlns:a16="http://schemas.microsoft.com/office/drawing/2014/main" id="{1F5CCE3E-A294-45E2-8198-796AFED76FA2}"/>
            </a:ext>
          </a:extLst>
        </xdr:cNvPr>
        <xdr:cNvSpPr txBox="1"/>
      </xdr:nvSpPr>
      <xdr:spPr>
        <a:xfrm>
          <a:off x="17001567" y="14138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57166</xdr:rowOff>
    </xdr:from>
    <xdr:ext cx="469744" cy="259045"/>
    <xdr:sp macro="" textlink="">
      <xdr:nvSpPr>
        <xdr:cNvPr id="838" name="n_4mainValue【児童館】&#10;一人当たり面積">
          <a:extLst>
            <a:ext uri="{FF2B5EF4-FFF2-40B4-BE49-F238E27FC236}">
              <a16:creationId xmlns:a16="http://schemas.microsoft.com/office/drawing/2014/main" id="{4D467CA8-B4BF-442E-8802-FD962A6A2369}"/>
            </a:ext>
          </a:extLst>
        </xdr:cNvPr>
        <xdr:cNvSpPr txBox="1"/>
      </xdr:nvSpPr>
      <xdr:spPr>
        <a:xfrm>
          <a:off x="16226867" y="14138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9" name="正方形/長方形 838">
          <a:extLst>
            <a:ext uri="{FF2B5EF4-FFF2-40B4-BE49-F238E27FC236}">
              <a16:creationId xmlns:a16="http://schemas.microsoft.com/office/drawing/2014/main" id="{5CCBD9B1-B83C-47D7-BBAD-BBD9581DA73C}"/>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0" name="正方形/長方形 839">
          <a:extLst>
            <a:ext uri="{FF2B5EF4-FFF2-40B4-BE49-F238E27FC236}">
              <a16:creationId xmlns:a16="http://schemas.microsoft.com/office/drawing/2014/main" id="{907A58D2-EDDC-4DFA-B2A4-425F3B9AA915}"/>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1" name="正方形/長方形 840">
          <a:extLst>
            <a:ext uri="{FF2B5EF4-FFF2-40B4-BE49-F238E27FC236}">
              <a16:creationId xmlns:a16="http://schemas.microsoft.com/office/drawing/2014/main" id="{8EDC8B4C-349F-4651-B7DE-94D1C3567861}"/>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2" name="正方形/長方形 841">
          <a:extLst>
            <a:ext uri="{FF2B5EF4-FFF2-40B4-BE49-F238E27FC236}">
              <a16:creationId xmlns:a16="http://schemas.microsoft.com/office/drawing/2014/main" id="{070B12CD-D43F-4E06-8488-91618E7CEFA3}"/>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3" name="正方形/長方形 842">
          <a:extLst>
            <a:ext uri="{FF2B5EF4-FFF2-40B4-BE49-F238E27FC236}">
              <a16:creationId xmlns:a16="http://schemas.microsoft.com/office/drawing/2014/main" id="{D1D5409A-9210-4E15-B1E4-9FA60D192CE5}"/>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4" name="正方形/長方形 843">
          <a:extLst>
            <a:ext uri="{FF2B5EF4-FFF2-40B4-BE49-F238E27FC236}">
              <a16:creationId xmlns:a16="http://schemas.microsoft.com/office/drawing/2014/main" id="{FF74CFA8-8462-4DDF-A4F0-7A96B598BB21}"/>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5" name="正方形/長方形 844">
          <a:extLst>
            <a:ext uri="{FF2B5EF4-FFF2-40B4-BE49-F238E27FC236}">
              <a16:creationId xmlns:a16="http://schemas.microsoft.com/office/drawing/2014/main" id="{685E99BD-2B7E-4555-884E-7E0FAC13CD76}"/>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6" name="正方形/長方形 845">
          <a:extLst>
            <a:ext uri="{FF2B5EF4-FFF2-40B4-BE49-F238E27FC236}">
              <a16:creationId xmlns:a16="http://schemas.microsoft.com/office/drawing/2014/main" id="{6F5042B4-8089-48BA-90B0-B11D19A9EA45}"/>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7" name="テキスト ボックス 846">
          <a:extLst>
            <a:ext uri="{FF2B5EF4-FFF2-40B4-BE49-F238E27FC236}">
              <a16:creationId xmlns:a16="http://schemas.microsoft.com/office/drawing/2014/main" id="{7D4DF5CF-F970-48E0-8447-78922CC9F5B2}"/>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8" name="直線コネクタ 847">
          <a:extLst>
            <a:ext uri="{FF2B5EF4-FFF2-40B4-BE49-F238E27FC236}">
              <a16:creationId xmlns:a16="http://schemas.microsoft.com/office/drawing/2014/main" id="{78940089-DF5F-424C-9E01-C0BE3C318F87}"/>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110</xdr:row>
      <xdr:rowOff>48277</xdr:rowOff>
    </xdr:from>
    <xdr:ext cx="403059" cy="259045"/>
    <xdr:sp macro="" textlink="">
      <xdr:nvSpPr>
        <xdr:cNvPr id="849" name="テキスト ボックス 848">
          <a:extLst>
            <a:ext uri="{FF2B5EF4-FFF2-40B4-BE49-F238E27FC236}">
              <a16:creationId xmlns:a16="http://schemas.microsoft.com/office/drawing/2014/main" id="{B4EA291A-8648-43F3-BFA2-7C99D2DC7486}"/>
            </a:ext>
          </a:extLst>
        </xdr:cNvPr>
        <xdr:cNvSpPr txBox="1"/>
      </xdr:nvSpPr>
      <xdr:spPr>
        <a:xfrm>
          <a:off x="10602761" y="18488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0" name="直線コネクタ 849">
          <a:extLst>
            <a:ext uri="{FF2B5EF4-FFF2-40B4-BE49-F238E27FC236}">
              <a16:creationId xmlns:a16="http://schemas.microsoft.com/office/drawing/2014/main" id="{1B28783C-35D9-490A-8A7B-C4BFA2771530}"/>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108</xdr:row>
      <xdr:rowOff>64606</xdr:rowOff>
    </xdr:from>
    <xdr:ext cx="403059" cy="259045"/>
    <xdr:sp macro="" textlink="">
      <xdr:nvSpPr>
        <xdr:cNvPr id="851" name="テキスト ボックス 850">
          <a:extLst>
            <a:ext uri="{FF2B5EF4-FFF2-40B4-BE49-F238E27FC236}">
              <a16:creationId xmlns:a16="http://schemas.microsoft.com/office/drawing/2014/main" id="{000D2C5F-5C44-4DE9-9E9E-C25EB7DB5804}"/>
            </a:ext>
          </a:extLst>
        </xdr:cNvPr>
        <xdr:cNvSpPr txBox="1"/>
      </xdr:nvSpPr>
      <xdr:spPr>
        <a:xfrm>
          <a:off x="10602761" y="1816972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2" name="直線コネクタ 851">
          <a:extLst>
            <a:ext uri="{FF2B5EF4-FFF2-40B4-BE49-F238E27FC236}">
              <a16:creationId xmlns:a16="http://schemas.microsoft.com/office/drawing/2014/main" id="{A08CE0E9-1CA3-47E3-89D1-0952B932A8D0}"/>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3" name="テキスト ボックス 852">
          <a:extLst>
            <a:ext uri="{FF2B5EF4-FFF2-40B4-BE49-F238E27FC236}">
              <a16:creationId xmlns:a16="http://schemas.microsoft.com/office/drawing/2014/main" id="{3FD4CA14-7719-451B-9A0C-D2A7B0F4AAE6}"/>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4" name="直線コネクタ 853">
          <a:extLst>
            <a:ext uri="{FF2B5EF4-FFF2-40B4-BE49-F238E27FC236}">
              <a16:creationId xmlns:a16="http://schemas.microsoft.com/office/drawing/2014/main" id="{E0E6579D-1BFF-479B-A2AF-3A5E727E1365}"/>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5" name="テキスト ボックス 854">
          <a:extLst>
            <a:ext uri="{FF2B5EF4-FFF2-40B4-BE49-F238E27FC236}">
              <a16:creationId xmlns:a16="http://schemas.microsoft.com/office/drawing/2014/main" id="{C1B73818-24DC-4FDD-A1CC-AAB66433D5B7}"/>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6" name="直線コネクタ 855">
          <a:extLst>
            <a:ext uri="{FF2B5EF4-FFF2-40B4-BE49-F238E27FC236}">
              <a16:creationId xmlns:a16="http://schemas.microsoft.com/office/drawing/2014/main" id="{1BF55F09-61BB-4C65-89E4-3957C46669AC}"/>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7" name="テキスト ボックス 856">
          <a:extLst>
            <a:ext uri="{FF2B5EF4-FFF2-40B4-BE49-F238E27FC236}">
              <a16:creationId xmlns:a16="http://schemas.microsoft.com/office/drawing/2014/main" id="{72E124A3-6561-4B8D-B749-D36762C6C4B1}"/>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8" name="直線コネクタ 857">
          <a:extLst>
            <a:ext uri="{FF2B5EF4-FFF2-40B4-BE49-F238E27FC236}">
              <a16:creationId xmlns:a16="http://schemas.microsoft.com/office/drawing/2014/main" id="{D1D2B0AB-6989-442E-B96B-BD80B482A7C8}"/>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9" name="テキスト ボックス 858">
          <a:extLst>
            <a:ext uri="{FF2B5EF4-FFF2-40B4-BE49-F238E27FC236}">
              <a16:creationId xmlns:a16="http://schemas.microsoft.com/office/drawing/2014/main" id="{EB278269-120D-4D7D-A7B6-4FE260616E61}"/>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0" name="直線コネクタ 859">
          <a:extLst>
            <a:ext uri="{FF2B5EF4-FFF2-40B4-BE49-F238E27FC236}">
              <a16:creationId xmlns:a16="http://schemas.microsoft.com/office/drawing/2014/main" id="{EDE31F8D-2232-4204-98FC-DC260A47B55B}"/>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98</xdr:row>
      <xdr:rowOff>146248</xdr:rowOff>
    </xdr:from>
    <xdr:ext cx="403059" cy="259045"/>
    <xdr:sp macro="" textlink="">
      <xdr:nvSpPr>
        <xdr:cNvPr id="861" name="テキスト ボックス 860">
          <a:extLst>
            <a:ext uri="{FF2B5EF4-FFF2-40B4-BE49-F238E27FC236}">
              <a16:creationId xmlns:a16="http://schemas.microsoft.com/office/drawing/2014/main" id="{3F107D5D-9987-41FE-B016-9ABCF63070A5}"/>
            </a:ext>
          </a:extLst>
        </xdr:cNvPr>
        <xdr:cNvSpPr txBox="1"/>
      </xdr:nvSpPr>
      <xdr:spPr>
        <a:xfrm>
          <a:off x="10602761" y="1657496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2" name="直線コネクタ 861">
          <a:extLst>
            <a:ext uri="{FF2B5EF4-FFF2-40B4-BE49-F238E27FC236}">
              <a16:creationId xmlns:a16="http://schemas.microsoft.com/office/drawing/2014/main" id="{18CD40D0-2F41-463D-9C0A-0ADFEB7EB31B}"/>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863" name="テキスト ボックス 862">
          <a:extLst>
            <a:ext uri="{FF2B5EF4-FFF2-40B4-BE49-F238E27FC236}">
              <a16:creationId xmlns:a16="http://schemas.microsoft.com/office/drawing/2014/main" id="{C676D4CF-0A9B-4A53-AABA-8F671EDDE756}"/>
            </a:ext>
          </a:extLst>
        </xdr:cNvPr>
        <xdr:cNvSpPr txBox="1"/>
      </xdr:nvSpPr>
      <xdr:spPr>
        <a:xfrm>
          <a:off x="10602761" y="162560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4" name="【公民館】&#10;有形固定資産減価償却率グラフ枠">
          <a:extLst>
            <a:ext uri="{FF2B5EF4-FFF2-40B4-BE49-F238E27FC236}">
              <a16:creationId xmlns:a16="http://schemas.microsoft.com/office/drawing/2014/main" id="{23BAFA35-DF4C-428D-A639-72F51518E718}"/>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138249</xdr:rowOff>
    </xdr:from>
    <xdr:to>
      <xdr:col>85</xdr:col>
      <xdr:colOff>126364</xdr:colOff>
      <xdr:row>109</xdr:row>
      <xdr:rowOff>5987</xdr:rowOff>
    </xdr:to>
    <xdr:cxnSp macro="">
      <xdr:nvCxnSpPr>
        <xdr:cNvPr id="865" name="直線コネクタ 864">
          <a:extLst>
            <a:ext uri="{FF2B5EF4-FFF2-40B4-BE49-F238E27FC236}">
              <a16:creationId xmlns:a16="http://schemas.microsoft.com/office/drawing/2014/main" id="{4A239058-7A30-4DB3-B45A-D42953A59DAA}"/>
            </a:ext>
          </a:extLst>
        </xdr:cNvPr>
        <xdr:cNvCxnSpPr/>
      </xdr:nvCxnSpPr>
      <xdr:spPr>
        <a:xfrm flipV="1">
          <a:off x="14375764" y="16902249"/>
          <a:ext cx="0" cy="13764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9814</xdr:rowOff>
    </xdr:from>
    <xdr:ext cx="405111" cy="259045"/>
    <xdr:sp macro="" textlink="">
      <xdr:nvSpPr>
        <xdr:cNvPr id="866" name="【公民館】&#10;有形固定資産減価償却率最小値テキスト">
          <a:extLst>
            <a:ext uri="{FF2B5EF4-FFF2-40B4-BE49-F238E27FC236}">
              <a16:creationId xmlns:a16="http://schemas.microsoft.com/office/drawing/2014/main" id="{90E4233F-6E68-46F0-9420-90D330B1CD4C}"/>
            </a:ext>
          </a:extLst>
        </xdr:cNvPr>
        <xdr:cNvSpPr txBox="1"/>
      </xdr:nvSpPr>
      <xdr:spPr>
        <a:xfrm>
          <a:off x="14414500" y="182825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5987</xdr:rowOff>
    </xdr:from>
    <xdr:to>
      <xdr:col>86</xdr:col>
      <xdr:colOff>25400</xdr:colOff>
      <xdr:row>109</xdr:row>
      <xdr:rowOff>5987</xdr:rowOff>
    </xdr:to>
    <xdr:cxnSp macro="">
      <xdr:nvCxnSpPr>
        <xdr:cNvPr id="867" name="直線コネクタ 866">
          <a:extLst>
            <a:ext uri="{FF2B5EF4-FFF2-40B4-BE49-F238E27FC236}">
              <a16:creationId xmlns:a16="http://schemas.microsoft.com/office/drawing/2014/main" id="{B70E6D58-9B06-463D-93A0-1AAA8980749F}"/>
            </a:ext>
          </a:extLst>
        </xdr:cNvPr>
        <xdr:cNvCxnSpPr/>
      </xdr:nvCxnSpPr>
      <xdr:spPr>
        <a:xfrm>
          <a:off x="14287500" y="1827874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84926</xdr:rowOff>
    </xdr:from>
    <xdr:ext cx="405111" cy="259045"/>
    <xdr:sp macro="" textlink="">
      <xdr:nvSpPr>
        <xdr:cNvPr id="868" name="【公民館】&#10;有形固定資産減価償却率最大値テキスト">
          <a:extLst>
            <a:ext uri="{FF2B5EF4-FFF2-40B4-BE49-F238E27FC236}">
              <a16:creationId xmlns:a16="http://schemas.microsoft.com/office/drawing/2014/main" id="{5E493813-2803-458D-AC41-AFE876B9E7EC}"/>
            </a:ext>
          </a:extLst>
        </xdr:cNvPr>
        <xdr:cNvSpPr txBox="1"/>
      </xdr:nvSpPr>
      <xdr:spPr>
        <a:xfrm>
          <a:off x="14414500" y="16681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138249</xdr:rowOff>
    </xdr:from>
    <xdr:to>
      <xdr:col>86</xdr:col>
      <xdr:colOff>25400</xdr:colOff>
      <xdr:row>100</xdr:row>
      <xdr:rowOff>138249</xdr:rowOff>
    </xdr:to>
    <xdr:cxnSp macro="">
      <xdr:nvCxnSpPr>
        <xdr:cNvPr id="869" name="直線コネクタ 868">
          <a:extLst>
            <a:ext uri="{FF2B5EF4-FFF2-40B4-BE49-F238E27FC236}">
              <a16:creationId xmlns:a16="http://schemas.microsoft.com/office/drawing/2014/main" id="{5EC12A19-5C5F-40B2-B592-02DB2FD5EF53}"/>
            </a:ext>
          </a:extLst>
        </xdr:cNvPr>
        <xdr:cNvCxnSpPr/>
      </xdr:nvCxnSpPr>
      <xdr:spPr>
        <a:xfrm>
          <a:off x="14287500" y="169022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54446</xdr:rowOff>
    </xdr:from>
    <xdr:ext cx="405111" cy="259045"/>
    <xdr:sp macro="" textlink="">
      <xdr:nvSpPr>
        <xdr:cNvPr id="870" name="【公民館】&#10;有形固定資産減価償却率平均値テキスト">
          <a:extLst>
            <a:ext uri="{FF2B5EF4-FFF2-40B4-BE49-F238E27FC236}">
              <a16:creationId xmlns:a16="http://schemas.microsoft.com/office/drawing/2014/main" id="{0F24D51A-8B45-4E6A-B5A4-E6B30E33DB50}"/>
            </a:ext>
          </a:extLst>
        </xdr:cNvPr>
        <xdr:cNvSpPr txBox="1"/>
      </xdr:nvSpPr>
      <xdr:spPr>
        <a:xfrm>
          <a:off x="14414500" y="176566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76019</xdr:rowOff>
    </xdr:from>
    <xdr:to>
      <xdr:col>85</xdr:col>
      <xdr:colOff>177800</xdr:colOff>
      <xdr:row>106</xdr:row>
      <xdr:rowOff>6169</xdr:rowOff>
    </xdr:to>
    <xdr:sp macro="" textlink="">
      <xdr:nvSpPr>
        <xdr:cNvPr id="871" name="フローチャート: 判断 870">
          <a:extLst>
            <a:ext uri="{FF2B5EF4-FFF2-40B4-BE49-F238E27FC236}">
              <a16:creationId xmlns:a16="http://schemas.microsoft.com/office/drawing/2014/main" id="{955BA52B-0E5F-458A-83A9-BC735BF9142B}"/>
            </a:ext>
          </a:extLst>
        </xdr:cNvPr>
        <xdr:cNvSpPr/>
      </xdr:nvSpPr>
      <xdr:spPr>
        <a:xfrm>
          <a:off x="14325600" y="17678219"/>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144599</xdr:rowOff>
    </xdr:from>
    <xdr:to>
      <xdr:col>81</xdr:col>
      <xdr:colOff>101600</xdr:colOff>
      <xdr:row>106</xdr:row>
      <xdr:rowOff>74749</xdr:rowOff>
    </xdr:to>
    <xdr:sp macro="" textlink="">
      <xdr:nvSpPr>
        <xdr:cNvPr id="872" name="フローチャート: 判断 871">
          <a:extLst>
            <a:ext uri="{FF2B5EF4-FFF2-40B4-BE49-F238E27FC236}">
              <a16:creationId xmlns:a16="http://schemas.microsoft.com/office/drawing/2014/main" id="{1EE124C9-67F5-407F-B1F0-BB9D619B1B5C}"/>
            </a:ext>
          </a:extLst>
        </xdr:cNvPr>
        <xdr:cNvSpPr/>
      </xdr:nvSpPr>
      <xdr:spPr>
        <a:xfrm>
          <a:off x="13578840" y="1774679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102144</xdr:rowOff>
    </xdr:from>
    <xdr:to>
      <xdr:col>76</xdr:col>
      <xdr:colOff>165100</xdr:colOff>
      <xdr:row>106</xdr:row>
      <xdr:rowOff>32294</xdr:rowOff>
    </xdr:to>
    <xdr:sp macro="" textlink="">
      <xdr:nvSpPr>
        <xdr:cNvPr id="873" name="フローチャート: 判断 872">
          <a:extLst>
            <a:ext uri="{FF2B5EF4-FFF2-40B4-BE49-F238E27FC236}">
              <a16:creationId xmlns:a16="http://schemas.microsoft.com/office/drawing/2014/main" id="{E944F401-34D7-434A-AA29-76D8CE392DFF}"/>
            </a:ext>
          </a:extLst>
        </xdr:cNvPr>
        <xdr:cNvSpPr/>
      </xdr:nvSpPr>
      <xdr:spPr>
        <a:xfrm>
          <a:off x="12804140" y="177043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49893</xdr:rowOff>
    </xdr:from>
    <xdr:to>
      <xdr:col>72</xdr:col>
      <xdr:colOff>38100</xdr:colOff>
      <xdr:row>105</xdr:row>
      <xdr:rowOff>151493</xdr:rowOff>
    </xdr:to>
    <xdr:sp macro="" textlink="">
      <xdr:nvSpPr>
        <xdr:cNvPr id="874" name="フローチャート: 判断 873">
          <a:extLst>
            <a:ext uri="{FF2B5EF4-FFF2-40B4-BE49-F238E27FC236}">
              <a16:creationId xmlns:a16="http://schemas.microsoft.com/office/drawing/2014/main" id="{BA585DC2-117C-4877-9F4A-F5B2394D5F47}"/>
            </a:ext>
          </a:extLst>
        </xdr:cNvPr>
        <xdr:cNvSpPr/>
      </xdr:nvSpPr>
      <xdr:spPr>
        <a:xfrm>
          <a:off x="12029440" y="1765209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36830</xdr:rowOff>
    </xdr:from>
    <xdr:to>
      <xdr:col>67</xdr:col>
      <xdr:colOff>101600</xdr:colOff>
      <xdr:row>105</xdr:row>
      <xdr:rowOff>138430</xdr:rowOff>
    </xdr:to>
    <xdr:sp macro="" textlink="">
      <xdr:nvSpPr>
        <xdr:cNvPr id="875" name="フローチャート: 判断 874">
          <a:extLst>
            <a:ext uri="{FF2B5EF4-FFF2-40B4-BE49-F238E27FC236}">
              <a16:creationId xmlns:a16="http://schemas.microsoft.com/office/drawing/2014/main" id="{799E7AA2-34B0-423D-AC70-2BA2A44A1EE2}"/>
            </a:ext>
          </a:extLst>
        </xdr:cNvPr>
        <xdr:cNvSpPr/>
      </xdr:nvSpPr>
      <xdr:spPr>
        <a:xfrm>
          <a:off x="11231880" y="1763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0F6C3F37-B9C9-44CE-B2EC-1F320A8F8B2E}"/>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4631D3D4-F58E-48E2-BACC-F6A72069FEB9}"/>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C3AEFE41-765C-4F65-AB92-BDCBB3DB44BB}"/>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116C70AB-124F-46AB-8C42-B31F48E492A7}"/>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0C68C3F8-ED0B-4D72-80B7-1B6BBD6FD717}"/>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164193</xdr:rowOff>
    </xdr:from>
    <xdr:to>
      <xdr:col>85</xdr:col>
      <xdr:colOff>177800</xdr:colOff>
      <xdr:row>104</xdr:row>
      <xdr:rowOff>94343</xdr:rowOff>
    </xdr:to>
    <xdr:sp macro="" textlink="">
      <xdr:nvSpPr>
        <xdr:cNvPr id="881" name="楕円 880">
          <a:extLst>
            <a:ext uri="{FF2B5EF4-FFF2-40B4-BE49-F238E27FC236}">
              <a16:creationId xmlns:a16="http://schemas.microsoft.com/office/drawing/2014/main" id="{91C7B973-E76D-4F97-9F0E-38B5E4568EF0}"/>
            </a:ext>
          </a:extLst>
        </xdr:cNvPr>
        <xdr:cNvSpPr/>
      </xdr:nvSpPr>
      <xdr:spPr>
        <a:xfrm>
          <a:off x="14325600" y="17431113"/>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15620</xdr:rowOff>
    </xdr:from>
    <xdr:ext cx="405111" cy="259045"/>
    <xdr:sp macro="" textlink="">
      <xdr:nvSpPr>
        <xdr:cNvPr id="882" name="【公民館】&#10;有形固定資産減価償却率該当値テキスト">
          <a:extLst>
            <a:ext uri="{FF2B5EF4-FFF2-40B4-BE49-F238E27FC236}">
              <a16:creationId xmlns:a16="http://schemas.microsoft.com/office/drawing/2014/main" id="{7236DECD-CC84-49DF-B231-6AB11AB7E134}"/>
            </a:ext>
          </a:extLst>
        </xdr:cNvPr>
        <xdr:cNvSpPr txBox="1"/>
      </xdr:nvSpPr>
      <xdr:spPr>
        <a:xfrm>
          <a:off x="14414500" y="17282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76019</xdr:rowOff>
    </xdr:from>
    <xdr:to>
      <xdr:col>81</xdr:col>
      <xdr:colOff>101600</xdr:colOff>
      <xdr:row>104</xdr:row>
      <xdr:rowOff>6169</xdr:rowOff>
    </xdr:to>
    <xdr:sp macro="" textlink="">
      <xdr:nvSpPr>
        <xdr:cNvPr id="883" name="楕円 882">
          <a:extLst>
            <a:ext uri="{FF2B5EF4-FFF2-40B4-BE49-F238E27FC236}">
              <a16:creationId xmlns:a16="http://schemas.microsoft.com/office/drawing/2014/main" id="{E9670CB5-EFF4-487F-A396-77EECE3F37C7}"/>
            </a:ext>
          </a:extLst>
        </xdr:cNvPr>
        <xdr:cNvSpPr/>
      </xdr:nvSpPr>
      <xdr:spPr>
        <a:xfrm>
          <a:off x="13578840" y="1734293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126819</xdr:rowOff>
    </xdr:from>
    <xdr:to>
      <xdr:col>85</xdr:col>
      <xdr:colOff>127000</xdr:colOff>
      <xdr:row>104</xdr:row>
      <xdr:rowOff>43543</xdr:rowOff>
    </xdr:to>
    <xdr:cxnSp macro="">
      <xdr:nvCxnSpPr>
        <xdr:cNvPr id="884" name="直線コネクタ 883">
          <a:extLst>
            <a:ext uri="{FF2B5EF4-FFF2-40B4-BE49-F238E27FC236}">
              <a16:creationId xmlns:a16="http://schemas.microsoft.com/office/drawing/2014/main" id="{A3686289-6356-40D8-9C51-DB882F9CA77C}"/>
            </a:ext>
          </a:extLst>
        </xdr:cNvPr>
        <xdr:cNvCxnSpPr/>
      </xdr:nvCxnSpPr>
      <xdr:spPr>
        <a:xfrm>
          <a:off x="13629640" y="17393739"/>
          <a:ext cx="746760" cy="84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159294</xdr:rowOff>
    </xdr:from>
    <xdr:to>
      <xdr:col>76</xdr:col>
      <xdr:colOff>165100</xdr:colOff>
      <xdr:row>103</xdr:row>
      <xdr:rowOff>89444</xdr:rowOff>
    </xdr:to>
    <xdr:sp macro="" textlink="">
      <xdr:nvSpPr>
        <xdr:cNvPr id="885" name="楕円 884">
          <a:extLst>
            <a:ext uri="{FF2B5EF4-FFF2-40B4-BE49-F238E27FC236}">
              <a16:creationId xmlns:a16="http://schemas.microsoft.com/office/drawing/2014/main" id="{3FCBF9A6-B28D-492E-8BD3-989897012EFC}"/>
            </a:ext>
          </a:extLst>
        </xdr:cNvPr>
        <xdr:cNvSpPr/>
      </xdr:nvSpPr>
      <xdr:spPr>
        <a:xfrm>
          <a:off x="12804140" y="172585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38644</xdr:rowOff>
    </xdr:from>
    <xdr:to>
      <xdr:col>81</xdr:col>
      <xdr:colOff>50800</xdr:colOff>
      <xdr:row>103</xdr:row>
      <xdr:rowOff>126819</xdr:rowOff>
    </xdr:to>
    <xdr:cxnSp macro="">
      <xdr:nvCxnSpPr>
        <xdr:cNvPr id="886" name="直線コネクタ 885">
          <a:extLst>
            <a:ext uri="{FF2B5EF4-FFF2-40B4-BE49-F238E27FC236}">
              <a16:creationId xmlns:a16="http://schemas.microsoft.com/office/drawing/2014/main" id="{1DC15B9E-52DB-4F9C-85EB-06054433F0B2}"/>
            </a:ext>
          </a:extLst>
        </xdr:cNvPr>
        <xdr:cNvCxnSpPr/>
      </xdr:nvCxnSpPr>
      <xdr:spPr>
        <a:xfrm>
          <a:off x="12854940" y="17305564"/>
          <a:ext cx="774700" cy="88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71120</xdr:rowOff>
    </xdr:from>
    <xdr:to>
      <xdr:col>72</xdr:col>
      <xdr:colOff>38100</xdr:colOff>
      <xdr:row>103</xdr:row>
      <xdr:rowOff>1270</xdr:rowOff>
    </xdr:to>
    <xdr:sp macro="" textlink="">
      <xdr:nvSpPr>
        <xdr:cNvPr id="887" name="楕円 886">
          <a:extLst>
            <a:ext uri="{FF2B5EF4-FFF2-40B4-BE49-F238E27FC236}">
              <a16:creationId xmlns:a16="http://schemas.microsoft.com/office/drawing/2014/main" id="{955B6540-95DD-4076-AE9E-58C31D2CDBB8}"/>
            </a:ext>
          </a:extLst>
        </xdr:cNvPr>
        <xdr:cNvSpPr/>
      </xdr:nvSpPr>
      <xdr:spPr>
        <a:xfrm>
          <a:off x="12029440" y="171704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121920</xdr:rowOff>
    </xdr:from>
    <xdr:to>
      <xdr:col>76</xdr:col>
      <xdr:colOff>114300</xdr:colOff>
      <xdr:row>103</xdr:row>
      <xdr:rowOff>38644</xdr:rowOff>
    </xdr:to>
    <xdr:cxnSp macro="">
      <xdr:nvCxnSpPr>
        <xdr:cNvPr id="888" name="直線コネクタ 887">
          <a:extLst>
            <a:ext uri="{FF2B5EF4-FFF2-40B4-BE49-F238E27FC236}">
              <a16:creationId xmlns:a16="http://schemas.microsoft.com/office/drawing/2014/main" id="{C289FC79-C36A-4B40-99C2-D403E577B038}"/>
            </a:ext>
          </a:extLst>
        </xdr:cNvPr>
        <xdr:cNvCxnSpPr/>
      </xdr:nvCxnSpPr>
      <xdr:spPr>
        <a:xfrm>
          <a:off x="12072620" y="17221200"/>
          <a:ext cx="782320" cy="84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154395</xdr:rowOff>
    </xdr:from>
    <xdr:to>
      <xdr:col>67</xdr:col>
      <xdr:colOff>101600</xdr:colOff>
      <xdr:row>102</xdr:row>
      <xdr:rowOff>84545</xdr:rowOff>
    </xdr:to>
    <xdr:sp macro="" textlink="">
      <xdr:nvSpPr>
        <xdr:cNvPr id="889" name="楕円 888">
          <a:extLst>
            <a:ext uri="{FF2B5EF4-FFF2-40B4-BE49-F238E27FC236}">
              <a16:creationId xmlns:a16="http://schemas.microsoft.com/office/drawing/2014/main" id="{52673D66-3923-4BCC-834A-D2D1B90BC966}"/>
            </a:ext>
          </a:extLst>
        </xdr:cNvPr>
        <xdr:cNvSpPr/>
      </xdr:nvSpPr>
      <xdr:spPr>
        <a:xfrm>
          <a:off x="11231880" y="170860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33745</xdr:rowOff>
    </xdr:from>
    <xdr:to>
      <xdr:col>71</xdr:col>
      <xdr:colOff>177800</xdr:colOff>
      <xdr:row>102</xdr:row>
      <xdr:rowOff>121920</xdr:rowOff>
    </xdr:to>
    <xdr:cxnSp macro="">
      <xdr:nvCxnSpPr>
        <xdr:cNvPr id="890" name="直線コネクタ 889">
          <a:extLst>
            <a:ext uri="{FF2B5EF4-FFF2-40B4-BE49-F238E27FC236}">
              <a16:creationId xmlns:a16="http://schemas.microsoft.com/office/drawing/2014/main" id="{4E614736-E79F-4182-B937-9C5866F482C0}"/>
            </a:ext>
          </a:extLst>
        </xdr:cNvPr>
        <xdr:cNvCxnSpPr/>
      </xdr:nvCxnSpPr>
      <xdr:spPr>
        <a:xfrm>
          <a:off x="11282680" y="17133025"/>
          <a:ext cx="789940" cy="88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65876</xdr:rowOff>
    </xdr:from>
    <xdr:ext cx="405111" cy="259045"/>
    <xdr:sp macro="" textlink="">
      <xdr:nvSpPr>
        <xdr:cNvPr id="891" name="n_1aveValue【公民館】&#10;有形固定資産減価償却率">
          <a:extLst>
            <a:ext uri="{FF2B5EF4-FFF2-40B4-BE49-F238E27FC236}">
              <a16:creationId xmlns:a16="http://schemas.microsoft.com/office/drawing/2014/main" id="{0F505758-9A11-4BBA-9D61-E39C33C090AA}"/>
            </a:ext>
          </a:extLst>
        </xdr:cNvPr>
        <xdr:cNvSpPr txBox="1"/>
      </xdr:nvSpPr>
      <xdr:spPr>
        <a:xfrm>
          <a:off x="13437244" y="17835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23421</xdr:rowOff>
    </xdr:from>
    <xdr:ext cx="405111" cy="259045"/>
    <xdr:sp macro="" textlink="">
      <xdr:nvSpPr>
        <xdr:cNvPr id="892" name="n_2aveValue【公民館】&#10;有形固定資産減価償却率">
          <a:extLst>
            <a:ext uri="{FF2B5EF4-FFF2-40B4-BE49-F238E27FC236}">
              <a16:creationId xmlns:a16="http://schemas.microsoft.com/office/drawing/2014/main" id="{9C11FDB0-6949-4FFC-A78E-7EFD5FD488F0}"/>
            </a:ext>
          </a:extLst>
        </xdr:cNvPr>
        <xdr:cNvSpPr txBox="1"/>
      </xdr:nvSpPr>
      <xdr:spPr>
        <a:xfrm>
          <a:off x="12675244" y="17793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142620</xdr:rowOff>
    </xdr:from>
    <xdr:ext cx="405111" cy="259045"/>
    <xdr:sp macro="" textlink="">
      <xdr:nvSpPr>
        <xdr:cNvPr id="893" name="n_3aveValue【公民館】&#10;有形固定資産減価償却率">
          <a:extLst>
            <a:ext uri="{FF2B5EF4-FFF2-40B4-BE49-F238E27FC236}">
              <a16:creationId xmlns:a16="http://schemas.microsoft.com/office/drawing/2014/main" id="{3A12220C-736C-45C6-8502-F38F7EAED809}"/>
            </a:ext>
          </a:extLst>
        </xdr:cNvPr>
        <xdr:cNvSpPr txBox="1"/>
      </xdr:nvSpPr>
      <xdr:spPr>
        <a:xfrm>
          <a:off x="11900544" y="17744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129557</xdr:rowOff>
    </xdr:from>
    <xdr:ext cx="405111" cy="259045"/>
    <xdr:sp macro="" textlink="">
      <xdr:nvSpPr>
        <xdr:cNvPr id="894" name="n_4aveValue【公民館】&#10;有形固定資産減価償却率">
          <a:extLst>
            <a:ext uri="{FF2B5EF4-FFF2-40B4-BE49-F238E27FC236}">
              <a16:creationId xmlns:a16="http://schemas.microsoft.com/office/drawing/2014/main" id="{0232B0DE-67FB-4E9A-B5DA-6D9CE2010F26}"/>
            </a:ext>
          </a:extLst>
        </xdr:cNvPr>
        <xdr:cNvSpPr txBox="1"/>
      </xdr:nvSpPr>
      <xdr:spPr>
        <a:xfrm>
          <a:off x="11102984" y="17731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22696</xdr:rowOff>
    </xdr:from>
    <xdr:ext cx="405111" cy="259045"/>
    <xdr:sp macro="" textlink="">
      <xdr:nvSpPr>
        <xdr:cNvPr id="895" name="n_1mainValue【公民館】&#10;有形固定資産減価償却率">
          <a:extLst>
            <a:ext uri="{FF2B5EF4-FFF2-40B4-BE49-F238E27FC236}">
              <a16:creationId xmlns:a16="http://schemas.microsoft.com/office/drawing/2014/main" id="{C8ED633A-830F-4303-8E7C-B4C77BCB5235}"/>
            </a:ext>
          </a:extLst>
        </xdr:cNvPr>
        <xdr:cNvSpPr txBox="1"/>
      </xdr:nvSpPr>
      <xdr:spPr>
        <a:xfrm>
          <a:off x="13437244" y="17121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105971</xdr:rowOff>
    </xdr:from>
    <xdr:ext cx="405111" cy="259045"/>
    <xdr:sp macro="" textlink="">
      <xdr:nvSpPr>
        <xdr:cNvPr id="896" name="n_2mainValue【公民館】&#10;有形固定資産減価償却率">
          <a:extLst>
            <a:ext uri="{FF2B5EF4-FFF2-40B4-BE49-F238E27FC236}">
              <a16:creationId xmlns:a16="http://schemas.microsoft.com/office/drawing/2014/main" id="{8019ED82-11EC-4587-8F3D-2E55E6D32CC3}"/>
            </a:ext>
          </a:extLst>
        </xdr:cNvPr>
        <xdr:cNvSpPr txBox="1"/>
      </xdr:nvSpPr>
      <xdr:spPr>
        <a:xfrm>
          <a:off x="12675244" y="17037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17797</xdr:rowOff>
    </xdr:from>
    <xdr:ext cx="405111" cy="259045"/>
    <xdr:sp macro="" textlink="">
      <xdr:nvSpPr>
        <xdr:cNvPr id="897" name="n_3mainValue【公民館】&#10;有形固定資産減価償却率">
          <a:extLst>
            <a:ext uri="{FF2B5EF4-FFF2-40B4-BE49-F238E27FC236}">
              <a16:creationId xmlns:a16="http://schemas.microsoft.com/office/drawing/2014/main" id="{16F14557-DDF3-4B74-A164-781374664FF8}"/>
            </a:ext>
          </a:extLst>
        </xdr:cNvPr>
        <xdr:cNvSpPr txBox="1"/>
      </xdr:nvSpPr>
      <xdr:spPr>
        <a:xfrm>
          <a:off x="11900544" y="16949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101072</xdr:rowOff>
    </xdr:from>
    <xdr:ext cx="405111" cy="259045"/>
    <xdr:sp macro="" textlink="">
      <xdr:nvSpPr>
        <xdr:cNvPr id="898" name="n_4mainValue【公民館】&#10;有形固定資産減価償却率">
          <a:extLst>
            <a:ext uri="{FF2B5EF4-FFF2-40B4-BE49-F238E27FC236}">
              <a16:creationId xmlns:a16="http://schemas.microsoft.com/office/drawing/2014/main" id="{01E769FE-817F-46FA-B3D1-E8C92C05165F}"/>
            </a:ext>
          </a:extLst>
        </xdr:cNvPr>
        <xdr:cNvSpPr txBox="1"/>
      </xdr:nvSpPr>
      <xdr:spPr>
        <a:xfrm>
          <a:off x="11102984" y="16865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9" name="正方形/長方形 898">
          <a:extLst>
            <a:ext uri="{FF2B5EF4-FFF2-40B4-BE49-F238E27FC236}">
              <a16:creationId xmlns:a16="http://schemas.microsoft.com/office/drawing/2014/main" id="{7F8F7073-3C7B-4B70-B2EB-41FFCE9D1E92}"/>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0" name="正方形/長方形 899">
          <a:extLst>
            <a:ext uri="{FF2B5EF4-FFF2-40B4-BE49-F238E27FC236}">
              <a16:creationId xmlns:a16="http://schemas.microsoft.com/office/drawing/2014/main" id="{AD9356D6-277A-43F4-B4A8-A017B455B8A9}"/>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1" name="正方形/長方形 900">
          <a:extLst>
            <a:ext uri="{FF2B5EF4-FFF2-40B4-BE49-F238E27FC236}">
              <a16:creationId xmlns:a16="http://schemas.microsoft.com/office/drawing/2014/main" id="{D12FBC42-69FC-42D6-9400-7EEC686CFAEB}"/>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2" name="正方形/長方形 901">
          <a:extLst>
            <a:ext uri="{FF2B5EF4-FFF2-40B4-BE49-F238E27FC236}">
              <a16:creationId xmlns:a16="http://schemas.microsoft.com/office/drawing/2014/main" id="{DCC08FBA-C02D-4C42-87EA-F956E1B2B102}"/>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3" name="正方形/長方形 902">
          <a:extLst>
            <a:ext uri="{FF2B5EF4-FFF2-40B4-BE49-F238E27FC236}">
              <a16:creationId xmlns:a16="http://schemas.microsoft.com/office/drawing/2014/main" id="{FA54624F-76EE-4166-A4D5-1C7BE01E1BA5}"/>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4" name="正方形/長方形 903">
          <a:extLst>
            <a:ext uri="{FF2B5EF4-FFF2-40B4-BE49-F238E27FC236}">
              <a16:creationId xmlns:a16="http://schemas.microsoft.com/office/drawing/2014/main" id="{6D9BA1EF-1CDC-403D-B5AF-0A8A804352CA}"/>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5" name="正方形/長方形 904">
          <a:extLst>
            <a:ext uri="{FF2B5EF4-FFF2-40B4-BE49-F238E27FC236}">
              <a16:creationId xmlns:a16="http://schemas.microsoft.com/office/drawing/2014/main" id="{6B5C7055-2FFA-4F2C-8D9E-DC27614AA654}"/>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6" name="正方形/長方形 905">
          <a:extLst>
            <a:ext uri="{FF2B5EF4-FFF2-40B4-BE49-F238E27FC236}">
              <a16:creationId xmlns:a16="http://schemas.microsoft.com/office/drawing/2014/main" id="{9D5EB53A-DE91-4906-8D2C-9B78672C2F64}"/>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7" name="テキスト ボックス 906">
          <a:extLst>
            <a:ext uri="{FF2B5EF4-FFF2-40B4-BE49-F238E27FC236}">
              <a16:creationId xmlns:a16="http://schemas.microsoft.com/office/drawing/2014/main" id="{91CDBAC9-CD69-4A2D-B99F-2983613A8E8E}"/>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8" name="直線コネクタ 907">
          <a:extLst>
            <a:ext uri="{FF2B5EF4-FFF2-40B4-BE49-F238E27FC236}">
              <a16:creationId xmlns:a16="http://schemas.microsoft.com/office/drawing/2014/main" id="{EF0A6E32-2E5E-40A6-863D-5C6BDFF3F2BA}"/>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9" name="直線コネクタ 908">
          <a:extLst>
            <a:ext uri="{FF2B5EF4-FFF2-40B4-BE49-F238E27FC236}">
              <a16:creationId xmlns:a16="http://schemas.microsoft.com/office/drawing/2014/main" id="{194E44EB-1C2A-4062-AAB3-76375C573F4D}"/>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10" name="テキスト ボックス 909">
          <a:extLst>
            <a:ext uri="{FF2B5EF4-FFF2-40B4-BE49-F238E27FC236}">
              <a16:creationId xmlns:a16="http://schemas.microsoft.com/office/drawing/2014/main" id="{8A8128C1-0674-4554-B257-E3B6504A6096}"/>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11" name="直線コネクタ 910">
          <a:extLst>
            <a:ext uri="{FF2B5EF4-FFF2-40B4-BE49-F238E27FC236}">
              <a16:creationId xmlns:a16="http://schemas.microsoft.com/office/drawing/2014/main" id="{E0E93405-A7D5-42D0-B65C-2DDA6878775C}"/>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12" name="テキスト ボックス 911">
          <a:extLst>
            <a:ext uri="{FF2B5EF4-FFF2-40B4-BE49-F238E27FC236}">
              <a16:creationId xmlns:a16="http://schemas.microsoft.com/office/drawing/2014/main" id="{EDA1B488-5DAD-4EF7-B0A1-1C5BCF844E39}"/>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3" name="直線コネクタ 912">
          <a:extLst>
            <a:ext uri="{FF2B5EF4-FFF2-40B4-BE49-F238E27FC236}">
              <a16:creationId xmlns:a16="http://schemas.microsoft.com/office/drawing/2014/main" id="{B18DEE99-0DC7-42E4-8579-7BD9D07DD5BB}"/>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4" name="テキスト ボックス 913">
          <a:extLst>
            <a:ext uri="{FF2B5EF4-FFF2-40B4-BE49-F238E27FC236}">
              <a16:creationId xmlns:a16="http://schemas.microsoft.com/office/drawing/2014/main" id="{060EDD21-7F58-417D-B197-25470183A1BA}"/>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5" name="直線コネクタ 914">
          <a:extLst>
            <a:ext uri="{FF2B5EF4-FFF2-40B4-BE49-F238E27FC236}">
              <a16:creationId xmlns:a16="http://schemas.microsoft.com/office/drawing/2014/main" id="{496AC51D-B5CB-4FD8-B461-852EB445D9AB}"/>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6" name="テキスト ボックス 915">
          <a:extLst>
            <a:ext uri="{FF2B5EF4-FFF2-40B4-BE49-F238E27FC236}">
              <a16:creationId xmlns:a16="http://schemas.microsoft.com/office/drawing/2014/main" id="{98909B57-265D-4008-AF25-8DAED58EF98D}"/>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7" name="直線コネクタ 916">
          <a:extLst>
            <a:ext uri="{FF2B5EF4-FFF2-40B4-BE49-F238E27FC236}">
              <a16:creationId xmlns:a16="http://schemas.microsoft.com/office/drawing/2014/main" id="{B66BF35B-B007-4373-976C-CFA44C00CF4F}"/>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8" name="テキスト ボックス 917">
          <a:extLst>
            <a:ext uri="{FF2B5EF4-FFF2-40B4-BE49-F238E27FC236}">
              <a16:creationId xmlns:a16="http://schemas.microsoft.com/office/drawing/2014/main" id="{899D03C8-6EBC-4DD2-B388-E5CFF1EE8E58}"/>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9" name="【公民館】&#10;一人当たり面積グラフ枠">
          <a:extLst>
            <a:ext uri="{FF2B5EF4-FFF2-40B4-BE49-F238E27FC236}">
              <a16:creationId xmlns:a16="http://schemas.microsoft.com/office/drawing/2014/main" id="{F125AC3E-62D4-4F2E-9705-FCFA820DD013}"/>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142494</xdr:rowOff>
    </xdr:from>
    <xdr:to>
      <xdr:col>116</xdr:col>
      <xdr:colOff>62864</xdr:colOff>
      <xdr:row>108</xdr:row>
      <xdr:rowOff>67056</xdr:rowOff>
    </xdr:to>
    <xdr:cxnSp macro="">
      <xdr:nvCxnSpPr>
        <xdr:cNvPr id="920" name="直線コネクタ 919">
          <a:extLst>
            <a:ext uri="{FF2B5EF4-FFF2-40B4-BE49-F238E27FC236}">
              <a16:creationId xmlns:a16="http://schemas.microsoft.com/office/drawing/2014/main" id="{5E92B6D8-2C27-4532-9DBA-94DCC7CC0396}"/>
            </a:ext>
          </a:extLst>
        </xdr:cNvPr>
        <xdr:cNvCxnSpPr/>
      </xdr:nvCxnSpPr>
      <xdr:spPr>
        <a:xfrm flipV="1">
          <a:off x="19509104" y="17074134"/>
          <a:ext cx="0" cy="10980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70883</xdr:rowOff>
    </xdr:from>
    <xdr:ext cx="469744" cy="259045"/>
    <xdr:sp macro="" textlink="">
      <xdr:nvSpPr>
        <xdr:cNvPr id="921" name="【公民館】&#10;一人当たり面積最小値テキスト">
          <a:extLst>
            <a:ext uri="{FF2B5EF4-FFF2-40B4-BE49-F238E27FC236}">
              <a16:creationId xmlns:a16="http://schemas.microsoft.com/office/drawing/2014/main" id="{BDC0716E-92D5-4A75-A0C0-F66F2339537D}"/>
            </a:ext>
          </a:extLst>
        </xdr:cNvPr>
        <xdr:cNvSpPr txBox="1"/>
      </xdr:nvSpPr>
      <xdr:spPr>
        <a:xfrm>
          <a:off x="19547840" y="18176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67056</xdr:rowOff>
    </xdr:from>
    <xdr:to>
      <xdr:col>116</xdr:col>
      <xdr:colOff>152400</xdr:colOff>
      <xdr:row>108</xdr:row>
      <xdr:rowOff>67056</xdr:rowOff>
    </xdr:to>
    <xdr:cxnSp macro="">
      <xdr:nvCxnSpPr>
        <xdr:cNvPr id="922" name="直線コネクタ 921">
          <a:extLst>
            <a:ext uri="{FF2B5EF4-FFF2-40B4-BE49-F238E27FC236}">
              <a16:creationId xmlns:a16="http://schemas.microsoft.com/office/drawing/2014/main" id="{414AAFFE-32C1-4A46-BD64-F67A809B57C9}"/>
            </a:ext>
          </a:extLst>
        </xdr:cNvPr>
        <xdr:cNvCxnSpPr/>
      </xdr:nvCxnSpPr>
      <xdr:spPr>
        <a:xfrm>
          <a:off x="19443700" y="181721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89171</xdr:rowOff>
    </xdr:from>
    <xdr:ext cx="469744" cy="259045"/>
    <xdr:sp macro="" textlink="">
      <xdr:nvSpPr>
        <xdr:cNvPr id="923" name="【公民館】&#10;一人当たり面積最大値テキスト">
          <a:extLst>
            <a:ext uri="{FF2B5EF4-FFF2-40B4-BE49-F238E27FC236}">
              <a16:creationId xmlns:a16="http://schemas.microsoft.com/office/drawing/2014/main" id="{6ED738F8-599F-4ADE-A706-A6B77C5316FC}"/>
            </a:ext>
          </a:extLst>
        </xdr:cNvPr>
        <xdr:cNvSpPr txBox="1"/>
      </xdr:nvSpPr>
      <xdr:spPr>
        <a:xfrm>
          <a:off x="19547840" y="16853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142494</xdr:rowOff>
    </xdr:from>
    <xdr:to>
      <xdr:col>116</xdr:col>
      <xdr:colOff>152400</xdr:colOff>
      <xdr:row>101</xdr:row>
      <xdr:rowOff>142494</xdr:rowOff>
    </xdr:to>
    <xdr:cxnSp macro="">
      <xdr:nvCxnSpPr>
        <xdr:cNvPr id="924" name="直線コネクタ 923">
          <a:extLst>
            <a:ext uri="{FF2B5EF4-FFF2-40B4-BE49-F238E27FC236}">
              <a16:creationId xmlns:a16="http://schemas.microsoft.com/office/drawing/2014/main" id="{FEFCBEE9-8FE5-48B8-AEE4-44E1AF400FCC}"/>
            </a:ext>
          </a:extLst>
        </xdr:cNvPr>
        <xdr:cNvCxnSpPr/>
      </xdr:nvCxnSpPr>
      <xdr:spPr>
        <a:xfrm>
          <a:off x="19443700" y="170741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164864</xdr:rowOff>
    </xdr:from>
    <xdr:ext cx="469744" cy="259045"/>
    <xdr:sp macro="" textlink="">
      <xdr:nvSpPr>
        <xdr:cNvPr id="925" name="【公民館】&#10;一人当たり面積平均値テキスト">
          <a:extLst>
            <a:ext uri="{FF2B5EF4-FFF2-40B4-BE49-F238E27FC236}">
              <a16:creationId xmlns:a16="http://schemas.microsoft.com/office/drawing/2014/main" id="{296826D8-9F01-42FD-9E55-9AA79DF8997B}"/>
            </a:ext>
          </a:extLst>
        </xdr:cNvPr>
        <xdr:cNvSpPr txBox="1"/>
      </xdr:nvSpPr>
      <xdr:spPr>
        <a:xfrm>
          <a:off x="19547840" y="175994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141987</xdr:rowOff>
    </xdr:from>
    <xdr:to>
      <xdr:col>116</xdr:col>
      <xdr:colOff>114300</xdr:colOff>
      <xdr:row>106</xdr:row>
      <xdr:rowOff>72137</xdr:rowOff>
    </xdr:to>
    <xdr:sp macro="" textlink="">
      <xdr:nvSpPr>
        <xdr:cNvPr id="926" name="フローチャート: 判断 925">
          <a:extLst>
            <a:ext uri="{FF2B5EF4-FFF2-40B4-BE49-F238E27FC236}">
              <a16:creationId xmlns:a16="http://schemas.microsoft.com/office/drawing/2014/main" id="{CBA243A3-AD53-431B-BF6C-84FC0ABB072E}"/>
            </a:ext>
          </a:extLst>
        </xdr:cNvPr>
        <xdr:cNvSpPr/>
      </xdr:nvSpPr>
      <xdr:spPr>
        <a:xfrm>
          <a:off x="19458940" y="1774418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109982</xdr:rowOff>
    </xdr:from>
    <xdr:to>
      <xdr:col>112</xdr:col>
      <xdr:colOff>38100</xdr:colOff>
      <xdr:row>106</xdr:row>
      <xdr:rowOff>40132</xdr:rowOff>
    </xdr:to>
    <xdr:sp macro="" textlink="">
      <xdr:nvSpPr>
        <xdr:cNvPr id="927" name="フローチャート: 判断 926">
          <a:extLst>
            <a:ext uri="{FF2B5EF4-FFF2-40B4-BE49-F238E27FC236}">
              <a16:creationId xmlns:a16="http://schemas.microsoft.com/office/drawing/2014/main" id="{000CD473-DE89-4015-9797-565D6B12583E}"/>
            </a:ext>
          </a:extLst>
        </xdr:cNvPr>
        <xdr:cNvSpPr/>
      </xdr:nvSpPr>
      <xdr:spPr>
        <a:xfrm>
          <a:off x="18735040" y="177121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114554</xdr:rowOff>
    </xdr:from>
    <xdr:to>
      <xdr:col>107</xdr:col>
      <xdr:colOff>101600</xdr:colOff>
      <xdr:row>106</xdr:row>
      <xdr:rowOff>44704</xdr:rowOff>
    </xdr:to>
    <xdr:sp macro="" textlink="">
      <xdr:nvSpPr>
        <xdr:cNvPr id="928" name="フローチャート: 判断 927">
          <a:extLst>
            <a:ext uri="{FF2B5EF4-FFF2-40B4-BE49-F238E27FC236}">
              <a16:creationId xmlns:a16="http://schemas.microsoft.com/office/drawing/2014/main" id="{827E983B-F330-4684-BF88-1E52BC9CE1DB}"/>
            </a:ext>
          </a:extLst>
        </xdr:cNvPr>
        <xdr:cNvSpPr/>
      </xdr:nvSpPr>
      <xdr:spPr>
        <a:xfrm>
          <a:off x="17937480" y="177167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128270</xdr:rowOff>
    </xdr:from>
    <xdr:to>
      <xdr:col>102</xdr:col>
      <xdr:colOff>165100</xdr:colOff>
      <xdr:row>106</xdr:row>
      <xdr:rowOff>58420</xdr:rowOff>
    </xdr:to>
    <xdr:sp macro="" textlink="">
      <xdr:nvSpPr>
        <xdr:cNvPr id="929" name="フローチャート: 判断 928">
          <a:extLst>
            <a:ext uri="{FF2B5EF4-FFF2-40B4-BE49-F238E27FC236}">
              <a16:creationId xmlns:a16="http://schemas.microsoft.com/office/drawing/2014/main" id="{9561E578-2DD8-4D81-8F73-B3F872AB3900}"/>
            </a:ext>
          </a:extLst>
        </xdr:cNvPr>
        <xdr:cNvSpPr/>
      </xdr:nvSpPr>
      <xdr:spPr>
        <a:xfrm>
          <a:off x="17162780" y="177304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20828</xdr:rowOff>
    </xdr:from>
    <xdr:to>
      <xdr:col>98</xdr:col>
      <xdr:colOff>38100</xdr:colOff>
      <xdr:row>106</xdr:row>
      <xdr:rowOff>122428</xdr:rowOff>
    </xdr:to>
    <xdr:sp macro="" textlink="">
      <xdr:nvSpPr>
        <xdr:cNvPr id="930" name="フローチャート: 判断 929">
          <a:extLst>
            <a:ext uri="{FF2B5EF4-FFF2-40B4-BE49-F238E27FC236}">
              <a16:creationId xmlns:a16="http://schemas.microsoft.com/office/drawing/2014/main" id="{61C6EE47-2DF5-4A5F-A9E6-10244B91A067}"/>
            </a:ext>
          </a:extLst>
        </xdr:cNvPr>
        <xdr:cNvSpPr/>
      </xdr:nvSpPr>
      <xdr:spPr>
        <a:xfrm>
          <a:off x="16388080" y="1779066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C3C6C992-D248-4EDE-AE07-6685B3CC6796}"/>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CD0BBB05-0EEC-40BD-8DF0-EB6964D3C819}"/>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29C0212A-C72C-4439-9B1C-BB11BD61F414}"/>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C2AAB24C-D674-443D-87DC-AC5EB992F95D}"/>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A954CD79-E5E5-4F88-946A-E115428EB909}"/>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16256</xdr:rowOff>
    </xdr:from>
    <xdr:to>
      <xdr:col>116</xdr:col>
      <xdr:colOff>114300</xdr:colOff>
      <xdr:row>108</xdr:row>
      <xdr:rowOff>117856</xdr:rowOff>
    </xdr:to>
    <xdr:sp macro="" textlink="">
      <xdr:nvSpPr>
        <xdr:cNvPr id="936" name="楕円 935">
          <a:extLst>
            <a:ext uri="{FF2B5EF4-FFF2-40B4-BE49-F238E27FC236}">
              <a16:creationId xmlns:a16="http://schemas.microsoft.com/office/drawing/2014/main" id="{C9685AD5-BA81-4089-ACFF-A06B29B1D686}"/>
            </a:ext>
          </a:extLst>
        </xdr:cNvPr>
        <xdr:cNvSpPr/>
      </xdr:nvSpPr>
      <xdr:spPr>
        <a:xfrm>
          <a:off x="19458940" y="18121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102633</xdr:rowOff>
    </xdr:from>
    <xdr:ext cx="469744" cy="259045"/>
    <xdr:sp macro="" textlink="">
      <xdr:nvSpPr>
        <xdr:cNvPr id="937" name="【公民館】&#10;一人当たり面積該当値テキスト">
          <a:extLst>
            <a:ext uri="{FF2B5EF4-FFF2-40B4-BE49-F238E27FC236}">
              <a16:creationId xmlns:a16="http://schemas.microsoft.com/office/drawing/2014/main" id="{5D1D77E1-E888-4755-84D9-EAE4DFDB3624}"/>
            </a:ext>
          </a:extLst>
        </xdr:cNvPr>
        <xdr:cNvSpPr txBox="1"/>
      </xdr:nvSpPr>
      <xdr:spPr>
        <a:xfrm>
          <a:off x="19547840" y="18040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16256</xdr:rowOff>
    </xdr:from>
    <xdr:to>
      <xdr:col>112</xdr:col>
      <xdr:colOff>38100</xdr:colOff>
      <xdr:row>108</xdr:row>
      <xdr:rowOff>117856</xdr:rowOff>
    </xdr:to>
    <xdr:sp macro="" textlink="">
      <xdr:nvSpPr>
        <xdr:cNvPr id="938" name="楕円 937">
          <a:extLst>
            <a:ext uri="{FF2B5EF4-FFF2-40B4-BE49-F238E27FC236}">
              <a16:creationId xmlns:a16="http://schemas.microsoft.com/office/drawing/2014/main" id="{ECC31E6C-E479-4AE9-93C5-FE3C67E89092}"/>
            </a:ext>
          </a:extLst>
        </xdr:cNvPr>
        <xdr:cNvSpPr/>
      </xdr:nvSpPr>
      <xdr:spPr>
        <a:xfrm>
          <a:off x="18735040" y="1812137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67056</xdr:rowOff>
    </xdr:from>
    <xdr:to>
      <xdr:col>116</xdr:col>
      <xdr:colOff>63500</xdr:colOff>
      <xdr:row>108</xdr:row>
      <xdr:rowOff>67056</xdr:rowOff>
    </xdr:to>
    <xdr:cxnSp macro="">
      <xdr:nvCxnSpPr>
        <xdr:cNvPr id="939" name="直線コネクタ 938">
          <a:extLst>
            <a:ext uri="{FF2B5EF4-FFF2-40B4-BE49-F238E27FC236}">
              <a16:creationId xmlns:a16="http://schemas.microsoft.com/office/drawing/2014/main" id="{CED9AD1F-DB21-4501-A0F1-32BE4E2B593F}"/>
            </a:ext>
          </a:extLst>
        </xdr:cNvPr>
        <xdr:cNvCxnSpPr/>
      </xdr:nvCxnSpPr>
      <xdr:spPr>
        <a:xfrm>
          <a:off x="18778220" y="18172176"/>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16256</xdr:rowOff>
    </xdr:from>
    <xdr:to>
      <xdr:col>107</xdr:col>
      <xdr:colOff>101600</xdr:colOff>
      <xdr:row>108</xdr:row>
      <xdr:rowOff>117856</xdr:rowOff>
    </xdr:to>
    <xdr:sp macro="" textlink="">
      <xdr:nvSpPr>
        <xdr:cNvPr id="940" name="楕円 939">
          <a:extLst>
            <a:ext uri="{FF2B5EF4-FFF2-40B4-BE49-F238E27FC236}">
              <a16:creationId xmlns:a16="http://schemas.microsoft.com/office/drawing/2014/main" id="{19E2298D-F0B4-450C-B316-2A3A18EE15EE}"/>
            </a:ext>
          </a:extLst>
        </xdr:cNvPr>
        <xdr:cNvSpPr/>
      </xdr:nvSpPr>
      <xdr:spPr>
        <a:xfrm>
          <a:off x="17937480" y="18121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67056</xdr:rowOff>
    </xdr:from>
    <xdr:to>
      <xdr:col>111</xdr:col>
      <xdr:colOff>177800</xdr:colOff>
      <xdr:row>108</xdr:row>
      <xdr:rowOff>67056</xdr:rowOff>
    </xdr:to>
    <xdr:cxnSp macro="">
      <xdr:nvCxnSpPr>
        <xdr:cNvPr id="941" name="直線コネクタ 940">
          <a:extLst>
            <a:ext uri="{FF2B5EF4-FFF2-40B4-BE49-F238E27FC236}">
              <a16:creationId xmlns:a16="http://schemas.microsoft.com/office/drawing/2014/main" id="{5EFAD9D0-4484-4EFC-AED2-0F7ED413FF7D}"/>
            </a:ext>
          </a:extLst>
        </xdr:cNvPr>
        <xdr:cNvCxnSpPr/>
      </xdr:nvCxnSpPr>
      <xdr:spPr>
        <a:xfrm>
          <a:off x="17988280" y="18172176"/>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16256</xdr:rowOff>
    </xdr:from>
    <xdr:to>
      <xdr:col>102</xdr:col>
      <xdr:colOff>165100</xdr:colOff>
      <xdr:row>108</xdr:row>
      <xdr:rowOff>117856</xdr:rowOff>
    </xdr:to>
    <xdr:sp macro="" textlink="">
      <xdr:nvSpPr>
        <xdr:cNvPr id="942" name="楕円 941">
          <a:extLst>
            <a:ext uri="{FF2B5EF4-FFF2-40B4-BE49-F238E27FC236}">
              <a16:creationId xmlns:a16="http://schemas.microsoft.com/office/drawing/2014/main" id="{EC8474E3-35F7-46FF-A46E-F9C4B8B19F96}"/>
            </a:ext>
          </a:extLst>
        </xdr:cNvPr>
        <xdr:cNvSpPr/>
      </xdr:nvSpPr>
      <xdr:spPr>
        <a:xfrm>
          <a:off x="17162780" y="18121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67056</xdr:rowOff>
    </xdr:from>
    <xdr:to>
      <xdr:col>107</xdr:col>
      <xdr:colOff>50800</xdr:colOff>
      <xdr:row>108</xdr:row>
      <xdr:rowOff>67056</xdr:rowOff>
    </xdr:to>
    <xdr:cxnSp macro="">
      <xdr:nvCxnSpPr>
        <xdr:cNvPr id="943" name="直線コネクタ 942">
          <a:extLst>
            <a:ext uri="{FF2B5EF4-FFF2-40B4-BE49-F238E27FC236}">
              <a16:creationId xmlns:a16="http://schemas.microsoft.com/office/drawing/2014/main" id="{235879C2-C9BE-4E8F-AF4E-A12E934B018F}"/>
            </a:ext>
          </a:extLst>
        </xdr:cNvPr>
        <xdr:cNvCxnSpPr/>
      </xdr:nvCxnSpPr>
      <xdr:spPr>
        <a:xfrm>
          <a:off x="17213580" y="18172176"/>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16256</xdr:rowOff>
    </xdr:from>
    <xdr:to>
      <xdr:col>98</xdr:col>
      <xdr:colOff>38100</xdr:colOff>
      <xdr:row>108</xdr:row>
      <xdr:rowOff>117856</xdr:rowOff>
    </xdr:to>
    <xdr:sp macro="" textlink="">
      <xdr:nvSpPr>
        <xdr:cNvPr id="944" name="楕円 943">
          <a:extLst>
            <a:ext uri="{FF2B5EF4-FFF2-40B4-BE49-F238E27FC236}">
              <a16:creationId xmlns:a16="http://schemas.microsoft.com/office/drawing/2014/main" id="{776C3AB1-4560-440D-BBA8-B52817E9A6CC}"/>
            </a:ext>
          </a:extLst>
        </xdr:cNvPr>
        <xdr:cNvSpPr/>
      </xdr:nvSpPr>
      <xdr:spPr>
        <a:xfrm>
          <a:off x="16388080" y="1812137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67056</xdr:rowOff>
    </xdr:from>
    <xdr:to>
      <xdr:col>102</xdr:col>
      <xdr:colOff>114300</xdr:colOff>
      <xdr:row>108</xdr:row>
      <xdr:rowOff>67056</xdr:rowOff>
    </xdr:to>
    <xdr:cxnSp macro="">
      <xdr:nvCxnSpPr>
        <xdr:cNvPr id="945" name="直線コネクタ 944">
          <a:extLst>
            <a:ext uri="{FF2B5EF4-FFF2-40B4-BE49-F238E27FC236}">
              <a16:creationId xmlns:a16="http://schemas.microsoft.com/office/drawing/2014/main" id="{81C472C2-D137-4E3E-A905-9933404FC8FD}"/>
            </a:ext>
          </a:extLst>
        </xdr:cNvPr>
        <xdr:cNvCxnSpPr/>
      </xdr:nvCxnSpPr>
      <xdr:spPr>
        <a:xfrm>
          <a:off x="16431260" y="18172176"/>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56659</xdr:rowOff>
    </xdr:from>
    <xdr:ext cx="469744" cy="259045"/>
    <xdr:sp macro="" textlink="">
      <xdr:nvSpPr>
        <xdr:cNvPr id="946" name="n_1aveValue【公民館】&#10;一人当たり面積">
          <a:extLst>
            <a:ext uri="{FF2B5EF4-FFF2-40B4-BE49-F238E27FC236}">
              <a16:creationId xmlns:a16="http://schemas.microsoft.com/office/drawing/2014/main" id="{AF95358E-F4B0-45BF-A349-74B7A08F5A7F}"/>
            </a:ext>
          </a:extLst>
        </xdr:cNvPr>
        <xdr:cNvSpPr txBox="1"/>
      </xdr:nvSpPr>
      <xdr:spPr>
        <a:xfrm>
          <a:off x="18561127" y="17491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61231</xdr:rowOff>
    </xdr:from>
    <xdr:ext cx="469744" cy="259045"/>
    <xdr:sp macro="" textlink="">
      <xdr:nvSpPr>
        <xdr:cNvPr id="947" name="n_2aveValue【公民館】&#10;一人当たり面積">
          <a:extLst>
            <a:ext uri="{FF2B5EF4-FFF2-40B4-BE49-F238E27FC236}">
              <a16:creationId xmlns:a16="http://schemas.microsoft.com/office/drawing/2014/main" id="{7DBDCB95-9823-4F09-9DDC-F82DCCBC5B21}"/>
            </a:ext>
          </a:extLst>
        </xdr:cNvPr>
        <xdr:cNvSpPr txBox="1"/>
      </xdr:nvSpPr>
      <xdr:spPr>
        <a:xfrm>
          <a:off x="17776267" y="17495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74947</xdr:rowOff>
    </xdr:from>
    <xdr:ext cx="469744" cy="259045"/>
    <xdr:sp macro="" textlink="">
      <xdr:nvSpPr>
        <xdr:cNvPr id="948" name="n_3aveValue【公民館】&#10;一人当たり面積">
          <a:extLst>
            <a:ext uri="{FF2B5EF4-FFF2-40B4-BE49-F238E27FC236}">
              <a16:creationId xmlns:a16="http://schemas.microsoft.com/office/drawing/2014/main" id="{5AB0DE18-1938-4A8C-8166-3AA4DCF76C9D}"/>
            </a:ext>
          </a:extLst>
        </xdr:cNvPr>
        <xdr:cNvSpPr txBox="1"/>
      </xdr:nvSpPr>
      <xdr:spPr>
        <a:xfrm>
          <a:off x="17001567" y="17509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138955</xdr:rowOff>
    </xdr:from>
    <xdr:ext cx="469744" cy="259045"/>
    <xdr:sp macro="" textlink="">
      <xdr:nvSpPr>
        <xdr:cNvPr id="949" name="n_4aveValue【公民館】&#10;一人当たり面積">
          <a:extLst>
            <a:ext uri="{FF2B5EF4-FFF2-40B4-BE49-F238E27FC236}">
              <a16:creationId xmlns:a16="http://schemas.microsoft.com/office/drawing/2014/main" id="{9E88C8B5-5EB7-442E-8A03-54F75100AC76}"/>
            </a:ext>
          </a:extLst>
        </xdr:cNvPr>
        <xdr:cNvSpPr txBox="1"/>
      </xdr:nvSpPr>
      <xdr:spPr>
        <a:xfrm>
          <a:off x="16226867" y="17573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108983</xdr:rowOff>
    </xdr:from>
    <xdr:ext cx="469744" cy="259045"/>
    <xdr:sp macro="" textlink="">
      <xdr:nvSpPr>
        <xdr:cNvPr id="950" name="n_1mainValue【公民館】&#10;一人当たり面積">
          <a:extLst>
            <a:ext uri="{FF2B5EF4-FFF2-40B4-BE49-F238E27FC236}">
              <a16:creationId xmlns:a16="http://schemas.microsoft.com/office/drawing/2014/main" id="{C2F88468-52CE-46B0-B639-84B2B1BDE102}"/>
            </a:ext>
          </a:extLst>
        </xdr:cNvPr>
        <xdr:cNvSpPr txBox="1"/>
      </xdr:nvSpPr>
      <xdr:spPr>
        <a:xfrm>
          <a:off x="18561127" y="18214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108983</xdr:rowOff>
    </xdr:from>
    <xdr:ext cx="469744" cy="259045"/>
    <xdr:sp macro="" textlink="">
      <xdr:nvSpPr>
        <xdr:cNvPr id="951" name="n_2mainValue【公民館】&#10;一人当たり面積">
          <a:extLst>
            <a:ext uri="{FF2B5EF4-FFF2-40B4-BE49-F238E27FC236}">
              <a16:creationId xmlns:a16="http://schemas.microsoft.com/office/drawing/2014/main" id="{28A77370-44A7-4A46-B1C2-7652C02BD4FC}"/>
            </a:ext>
          </a:extLst>
        </xdr:cNvPr>
        <xdr:cNvSpPr txBox="1"/>
      </xdr:nvSpPr>
      <xdr:spPr>
        <a:xfrm>
          <a:off x="17776267" y="18214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108983</xdr:rowOff>
    </xdr:from>
    <xdr:ext cx="469744" cy="259045"/>
    <xdr:sp macro="" textlink="">
      <xdr:nvSpPr>
        <xdr:cNvPr id="952" name="n_3mainValue【公民館】&#10;一人当たり面積">
          <a:extLst>
            <a:ext uri="{FF2B5EF4-FFF2-40B4-BE49-F238E27FC236}">
              <a16:creationId xmlns:a16="http://schemas.microsoft.com/office/drawing/2014/main" id="{22156CCE-CFE4-4C45-BBC8-BAE1AC018AD7}"/>
            </a:ext>
          </a:extLst>
        </xdr:cNvPr>
        <xdr:cNvSpPr txBox="1"/>
      </xdr:nvSpPr>
      <xdr:spPr>
        <a:xfrm>
          <a:off x="17001567" y="18214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108983</xdr:rowOff>
    </xdr:from>
    <xdr:ext cx="469744" cy="259045"/>
    <xdr:sp macro="" textlink="">
      <xdr:nvSpPr>
        <xdr:cNvPr id="953" name="n_4mainValue【公民館】&#10;一人当たり面積">
          <a:extLst>
            <a:ext uri="{FF2B5EF4-FFF2-40B4-BE49-F238E27FC236}">
              <a16:creationId xmlns:a16="http://schemas.microsoft.com/office/drawing/2014/main" id="{8435A05D-EC13-417A-A1DD-CE8C5E98DE6A}"/>
            </a:ext>
          </a:extLst>
        </xdr:cNvPr>
        <xdr:cNvSpPr txBox="1"/>
      </xdr:nvSpPr>
      <xdr:spPr>
        <a:xfrm>
          <a:off x="16226867" y="18214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4" name="正方形/長方形 953">
          <a:extLst>
            <a:ext uri="{FF2B5EF4-FFF2-40B4-BE49-F238E27FC236}">
              <a16:creationId xmlns:a16="http://schemas.microsoft.com/office/drawing/2014/main" id="{BB4C898D-169B-4B1A-AA46-D02B23D7DC1C}"/>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5" name="正方形/長方形 954">
          <a:extLst>
            <a:ext uri="{FF2B5EF4-FFF2-40B4-BE49-F238E27FC236}">
              <a16:creationId xmlns:a16="http://schemas.microsoft.com/office/drawing/2014/main" id="{5E326204-FF60-4B4D-B833-5AD6FD922CED}"/>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6" name="テキスト ボックス 955">
          <a:extLst>
            <a:ext uri="{FF2B5EF4-FFF2-40B4-BE49-F238E27FC236}">
              <a16:creationId xmlns:a16="http://schemas.microsoft.com/office/drawing/2014/main" id="{6C40610D-891A-4A4B-9183-9F2A89F5322E}"/>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認定こども園、幼稚園、保育所については、幼稚園と保育所の統合による子ども園化等も進めており、</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5</a:t>
          </a:r>
          <a:r>
            <a:rPr kumimoji="1" lang="ja-JP" altLang="en-US" sz="1100">
              <a:solidFill>
                <a:schemeClr val="dk1"/>
              </a:solidFill>
              <a:effectLst/>
              <a:latin typeface="+mn-lt"/>
              <a:ea typeface="+mn-ea"/>
              <a:cs typeface="+mn-cs"/>
            </a:rPr>
            <a:t>年度から引き続き</a:t>
          </a:r>
          <a:r>
            <a:rPr kumimoji="1" lang="ja-JP" altLang="ja-JP" sz="1100">
              <a:solidFill>
                <a:schemeClr val="dk1"/>
              </a:solidFill>
              <a:effectLst/>
              <a:latin typeface="+mn-lt"/>
              <a:ea typeface="+mn-ea"/>
              <a:cs typeface="+mn-cs"/>
            </a:rPr>
            <a:t>類似団体の中で最も低い値になっている。</a:t>
          </a:r>
          <a:r>
            <a:rPr lang="ja-JP" altLang="en-US" sz="1100">
              <a:effectLst/>
            </a:rPr>
            <a:t>公営住宅については、</a:t>
          </a:r>
          <a:r>
            <a:rPr kumimoji="1" lang="ja-JP" altLang="ja-JP" sz="1100">
              <a:solidFill>
                <a:schemeClr val="dk1"/>
              </a:solidFill>
              <a:effectLst/>
              <a:latin typeface="+mn-lt"/>
              <a:ea typeface="+mn-ea"/>
              <a:cs typeface="+mn-cs"/>
            </a:rPr>
            <a:t>長寿命化計画に沿った改修改築に釣り組</a:t>
          </a:r>
          <a:r>
            <a:rPr kumimoji="1" lang="ja-JP" altLang="en-US" sz="1100">
              <a:solidFill>
                <a:schemeClr val="dk1"/>
              </a:solidFill>
              <a:effectLst/>
              <a:latin typeface="+mn-lt"/>
              <a:ea typeface="+mn-ea"/>
              <a:cs typeface="+mn-cs"/>
            </a:rPr>
            <a:t>んでいるものの、類似団体の改善が進んだことで、平均値との乖離が大きくなった。</a:t>
          </a:r>
          <a:r>
            <a:rPr lang="ja-JP" altLang="en-US" sz="1100">
              <a:effectLst/>
            </a:rPr>
            <a:t>児童館については長寿命化計画に沿って改修工事に取り組んだことで令和</a:t>
          </a:r>
          <a:r>
            <a:rPr lang="en-US" altLang="ja-JP" sz="1100">
              <a:effectLst/>
            </a:rPr>
            <a:t>5</a:t>
          </a:r>
          <a:r>
            <a:rPr lang="ja-JP" altLang="en-US" sz="1100">
              <a:effectLst/>
            </a:rPr>
            <a:t>年度と比較し改善した。学校施設については、長寿命化改修等への継続的なに取り組みにより、類似</a:t>
          </a:r>
          <a:r>
            <a:rPr kumimoji="1" lang="ja-JP" altLang="ja-JP" sz="1100">
              <a:solidFill>
                <a:schemeClr val="dk1"/>
              </a:solidFill>
              <a:effectLst/>
              <a:latin typeface="+mn-lt"/>
              <a:ea typeface="+mn-ea"/>
              <a:cs typeface="+mn-cs"/>
            </a:rPr>
            <a:t>類似団体の平均値と比較して低い値を維持している。</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2FDDDE1-A611-45A3-A5A8-3A480F79F410}"/>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53D1EBF-8362-48FA-BA95-9CA01C1448CD}"/>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4647186-1405-4E5D-AF6D-BBB53E74FCE7}"/>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7F35704-3951-4513-BFD7-3FFED4E20B46}"/>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香川県丸亀市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FB545A3-E348-4C6A-A1F7-ED0174681258}"/>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C05BA0B-E41D-481C-9162-E977D8A81418}"/>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4F1D1C9-3D90-4700-A71F-5381B23E0845}"/>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ECF255D-0265-46B8-9413-65175D287708}"/>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7146232-626A-4054-BC14-F127EF5EC857}"/>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B9AAD7B-8A66-4163-9F64-A4C4622A787F}"/>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110,803
107,911
111.83
74,624,851
71,498,532
640,614
27,697,748
59,326,545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E40BBF0-D855-4359-A0BC-D69B2C247994}"/>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8D1F168-A6BA-430D-A9EB-FBD0A14F9A2C}"/>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0805024-098C-4FF6-B04A-A1AF51E1709E}"/>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11.0
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0A8AD75-D0B7-4C5E-B68B-F7555173BD6E}"/>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97164A3-06B1-4064-9192-5AFF5BF19739}"/>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CB8EAD66-52A3-476C-A138-F30F8A607550}"/>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3F32C89-5F3C-48FB-9515-EC0049207A90}"/>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E75ECD0-C86D-4590-8B18-76658598CEDB}"/>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B6236FF-2FBB-474F-9AA4-0F11E85AAFDE}"/>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CA6E2C4-46B0-4465-ABDF-2EDB89FAA909}"/>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EE4162D-CE34-4022-A439-FCCFA1091056}"/>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59C1048-21CE-4173-AF03-24EC45805595}"/>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B8DDA86-E602-47C6-B52E-7348A3A85024}"/>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23542D3-3385-4472-9EEE-1C5F640AEECD}"/>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87F13C3-E262-45E2-ACFF-EEA5E7F09C12}"/>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7588185-180B-46BB-99EE-EF81614BC8BB}"/>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F2CEDCE-CC1A-4BB8-BE2E-623A91F3B232}"/>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6B6485F-BDA5-4D1E-9158-F6B6C31A8B36}"/>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BB5AA12-71D8-4621-B5EE-742402BA6308}"/>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E292021-A71D-4195-AC6A-2849BC95F674}"/>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42EB2B2-9248-490F-B699-9A74AD60156F}"/>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C1FEE76-7B52-4405-B91A-5CEE7571AABB}"/>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8E1DD4A-29F4-4115-AB76-CA5713B16102}"/>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0EB7AE9-6FC7-40D5-85ED-3EE74EB84041}"/>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D4C8DC1-9D2B-4309-B5FD-DE3F359EDC83}"/>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2F73AE7-670D-4DC8-8FC1-F10DA3EEF1D3}"/>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6DEB28F-EE32-4AFE-99F8-5A64839076E3}"/>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BDAAFA6-7404-49E0-8159-90EF7B9ED784}"/>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FE965BD-6F9A-40BD-91FC-E6F075A382A0}"/>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2DB58A9-ED2E-45DD-A2E4-F001E12B2842}"/>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00083C5-D8AB-4BEE-A5D2-95CC41CFF900}"/>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DBB416A-CB16-4B0E-A891-5C99A8581A11}"/>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1705A525-5715-4F7B-BADA-FDC9DEA35C6F}"/>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D815D70F-4DA7-457A-AA3A-D65552760160}"/>
            </a:ext>
          </a:extLst>
        </xdr:cNvPr>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B1FCD7F3-8FA6-488A-B052-F954EA1C10C1}"/>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D785DC3C-DA01-4B92-8866-75D6847458AF}"/>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F8849E89-7226-4A58-A4EC-5EC03351E68B}"/>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F11B7DEC-767F-414C-B3A0-EDBF0DABFC21}"/>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FE64A217-4773-4F19-9582-0CF8D690A215}"/>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59A72D29-DD50-4BBF-8290-1F32E6782FF8}"/>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221E6094-B6EB-485E-AAA8-3ED57B46C768}"/>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59257E02-4AC9-4850-A146-D2B712B9A372}"/>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4B8E733E-034A-4A40-965E-94ADBE2B4E4F}"/>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E1361008-39C2-45B3-93E9-39DBCB3E8EBD}"/>
            </a:ext>
          </a:extLst>
        </xdr:cNvPr>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60D816E0-832A-4CF2-9DCA-468598222448}"/>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FA72486F-AA90-4162-8E3F-868D21F3D599}"/>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133350</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91747ADA-0B96-4D03-999E-36077E125985}"/>
            </a:ext>
          </a:extLst>
        </xdr:cNvPr>
        <xdr:cNvCxnSpPr/>
      </xdr:nvCxnSpPr>
      <xdr:spPr>
        <a:xfrm flipV="1">
          <a:off x="4086225" y="5665470"/>
          <a:ext cx="0" cy="1467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9B766D3D-1387-4B9A-81CD-50DD8FDA1B4B}"/>
            </a:ext>
          </a:extLst>
        </xdr:cNvPr>
        <xdr:cNvSpPr txBox="1"/>
      </xdr:nvSpPr>
      <xdr:spPr>
        <a:xfrm>
          <a:off x="412496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039CE4B5-210F-4C73-8CF9-0BDB16A3310E}"/>
            </a:ext>
          </a:extLst>
        </xdr:cNvPr>
        <xdr:cNvCxnSpPr/>
      </xdr:nvCxnSpPr>
      <xdr:spPr>
        <a:xfrm>
          <a:off x="402082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80027</xdr:rowOff>
    </xdr:from>
    <xdr:ext cx="340478" cy="259045"/>
    <xdr:sp macro="" textlink="">
      <xdr:nvSpPr>
        <xdr:cNvPr id="61" name="【図書館】&#10;有形固定資産減価償却率最大値テキスト">
          <a:extLst>
            <a:ext uri="{FF2B5EF4-FFF2-40B4-BE49-F238E27FC236}">
              <a16:creationId xmlns:a16="http://schemas.microsoft.com/office/drawing/2014/main" id="{39C396AB-881D-49BE-AD03-3A439DDC9E84}"/>
            </a:ext>
          </a:extLst>
        </xdr:cNvPr>
        <xdr:cNvSpPr txBox="1"/>
      </xdr:nvSpPr>
      <xdr:spPr>
        <a:xfrm>
          <a:off x="4124960" y="54445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133350</xdr:rowOff>
    </xdr:from>
    <xdr:to>
      <xdr:col>24</xdr:col>
      <xdr:colOff>152400</xdr:colOff>
      <xdr:row>33</xdr:row>
      <xdr:rowOff>133350</xdr:rowOff>
    </xdr:to>
    <xdr:cxnSp macro="">
      <xdr:nvCxnSpPr>
        <xdr:cNvPr id="62" name="直線コネクタ 61">
          <a:extLst>
            <a:ext uri="{FF2B5EF4-FFF2-40B4-BE49-F238E27FC236}">
              <a16:creationId xmlns:a16="http://schemas.microsoft.com/office/drawing/2014/main" id="{691B57CE-CAE1-4C98-B232-66BDEEF7AA84}"/>
            </a:ext>
          </a:extLst>
        </xdr:cNvPr>
        <xdr:cNvCxnSpPr/>
      </xdr:nvCxnSpPr>
      <xdr:spPr>
        <a:xfrm>
          <a:off x="4020820" y="56654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160944</xdr:rowOff>
    </xdr:from>
    <xdr:ext cx="405111" cy="259045"/>
    <xdr:sp macro="" textlink="">
      <xdr:nvSpPr>
        <xdr:cNvPr id="63" name="【図書館】&#10;有形固定資産減価償却率平均値テキスト">
          <a:extLst>
            <a:ext uri="{FF2B5EF4-FFF2-40B4-BE49-F238E27FC236}">
              <a16:creationId xmlns:a16="http://schemas.microsoft.com/office/drawing/2014/main" id="{8040EF36-D45C-4016-B10A-2A006DD075F7}"/>
            </a:ext>
          </a:extLst>
        </xdr:cNvPr>
        <xdr:cNvSpPr txBox="1"/>
      </xdr:nvSpPr>
      <xdr:spPr>
        <a:xfrm>
          <a:off x="4124960" y="619598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138067</xdr:rowOff>
    </xdr:from>
    <xdr:to>
      <xdr:col>24</xdr:col>
      <xdr:colOff>114300</xdr:colOff>
      <xdr:row>38</xdr:row>
      <xdr:rowOff>68218</xdr:rowOff>
    </xdr:to>
    <xdr:sp macro="" textlink="">
      <xdr:nvSpPr>
        <xdr:cNvPr id="64" name="フローチャート: 判断 63">
          <a:extLst>
            <a:ext uri="{FF2B5EF4-FFF2-40B4-BE49-F238E27FC236}">
              <a16:creationId xmlns:a16="http://schemas.microsoft.com/office/drawing/2014/main" id="{59E0E164-1DDE-4D10-8CA9-2BB8D05FEE3B}"/>
            </a:ext>
          </a:extLst>
        </xdr:cNvPr>
        <xdr:cNvSpPr/>
      </xdr:nvSpPr>
      <xdr:spPr>
        <a:xfrm>
          <a:off x="4036060" y="6340747"/>
          <a:ext cx="101600" cy="9779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121739</xdr:rowOff>
    </xdr:from>
    <xdr:to>
      <xdr:col>20</xdr:col>
      <xdr:colOff>38100</xdr:colOff>
      <xdr:row>38</xdr:row>
      <xdr:rowOff>51888</xdr:rowOff>
    </xdr:to>
    <xdr:sp macro="" textlink="">
      <xdr:nvSpPr>
        <xdr:cNvPr id="65" name="フローチャート: 判断 64">
          <a:extLst>
            <a:ext uri="{FF2B5EF4-FFF2-40B4-BE49-F238E27FC236}">
              <a16:creationId xmlns:a16="http://schemas.microsoft.com/office/drawing/2014/main" id="{D04CA47D-7B2A-486F-BEF2-ADF53367B537}"/>
            </a:ext>
          </a:extLst>
        </xdr:cNvPr>
        <xdr:cNvSpPr/>
      </xdr:nvSpPr>
      <xdr:spPr>
        <a:xfrm>
          <a:off x="3312160" y="6324419"/>
          <a:ext cx="78740" cy="9778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90714</xdr:rowOff>
    </xdr:from>
    <xdr:to>
      <xdr:col>15</xdr:col>
      <xdr:colOff>101600</xdr:colOff>
      <xdr:row>38</xdr:row>
      <xdr:rowOff>20864</xdr:rowOff>
    </xdr:to>
    <xdr:sp macro="" textlink="">
      <xdr:nvSpPr>
        <xdr:cNvPr id="66" name="フローチャート: 判断 65">
          <a:extLst>
            <a:ext uri="{FF2B5EF4-FFF2-40B4-BE49-F238E27FC236}">
              <a16:creationId xmlns:a16="http://schemas.microsoft.com/office/drawing/2014/main" id="{2D4A8C2C-5A72-42A7-8692-20F421C6E011}"/>
            </a:ext>
          </a:extLst>
        </xdr:cNvPr>
        <xdr:cNvSpPr/>
      </xdr:nvSpPr>
      <xdr:spPr>
        <a:xfrm>
          <a:off x="2514600" y="62933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62956</xdr:rowOff>
    </xdr:from>
    <xdr:to>
      <xdr:col>10</xdr:col>
      <xdr:colOff>165100</xdr:colOff>
      <xdr:row>37</xdr:row>
      <xdr:rowOff>164556</xdr:rowOff>
    </xdr:to>
    <xdr:sp macro="" textlink="">
      <xdr:nvSpPr>
        <xdr:cNvPr id="67" name="フローチャート: 判断 66">
          <a:extLst>
            <a:ext uri="{FF2B5EF4-FFF2-40B4-BE49-F238E27FC236}">
              <a16:creationId xmlns:a16="http://schemas.microsoft.com/office/drawing/2014/main" id="{D9ED88FD-C531-479B-B185-55163C8984B9}"/>
            </a:ext>
          </a:extLst>
        </xdr:cNvPr>
        <xdr:cNvSpPr/>
      </xdr:nvSpPr>
      <xdr:spPr>
        <a:xfrm>
          <a:off x="1739900" y="6265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77651</xdr:rowOff>
    </xdr:from>
    <xdr:to>
      <xdr:col>6</xdr:col>
      <xdr:colOff>38100</xdr:colOff>
      <xdr:row>38</xdr:row>
      <xdr:rowOff>7801</xdr:rowOff>
    </xdr:to>
    <xdr:sp macro="" textlink="">
      <xdr:nvSpPr>
        <xdr:cNvPr id="68" name="フローチャート: 判断 67">
          <a:extLst>
            <a:ext uri="{FF2B5EF4-FFF2-40B4-BE49-F238E27FC236}">
              <a16:creationId xmlns:a16="http://schemas.microsoft.com/office/drawing/2014/main" id="{14226405-0549-4192-B6E2-9EED7E177934}"/>
            </a:ext>
          </a:extLst>
        </xdr:cNvPr>
        <xdr:cNvSpPr/>
      </xdr:nvSpPr>
      <xdr:spPr>
        <a:xfrm>
          <a:off x="965200" y="628033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B2EAF0D-3109-407C-B699-6ECCA7DEA777}"/>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DB7B966-3EA8-4E41-824D-1160CC7D04A1}"/>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E212B108-269E-47A1-B553-8112AE707C2F}"/>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8FCB3B8A-F6DE-4C53-BC45-6AA053B2B22F}"/>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513EE396-A0CC-4364-8A74-57A700F6F21F}"/>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139700</xdr:rowOff>
    </xdr:from>
    <xdr:to>
      <xdr:col>24</xdr:col>
      <xdr:colOff>114300</xdr:colOff>
      <xdr:row>39</xdr:row>
      <xdr:rowOff>69850</xdr:rowOff>
    </xdr:to>
    <xdr:sp macro="" textlink="">
      <xdr:nvSpPr>
        <xdr:cNvPr id="74" name="楕円 73">
          <a:extLst>
            <a:ext uri="{FF2B5EF4-FFF2-40B4-BE49-F238E27FC236}">
              <a16:creationId xmlns:a16="http://schemas.microsoft.com/office/drawing/2014/main" id="{2AA65EC1-1CA4-4CEA-8B40-93CE4F8FD081}"/>
            </a:ext>
          </a:extLst>
        </xdr:cNvPr>
        <xdr:cNvSpPr/>
      </xdr:nvSpPr>
      <xdr:spPr>
        <a:xfrm>
          <a:off x="4036060" y="65100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118127</xdr:rowOff>
    </xdr:from>
    <xdr:ext cx="405111" cy="259045"/>
    <xdr:sp macro="" textlink="">
      <xdr:nvSpPr>
        <xdr:cNvPr id="75" name="【図書館】&#10;有形固定資産減価償却率該当値テキスト">
          <a:extLst>
            <a:ext uri="{FF2B5EF4-FFF2-40B4-BE49-F238E27FC236}">
              <a16:creationId xmlns:a16="http://schemas.microsoft.com/office/drawing/2014/main" id="{6E6E4F2F-5E78-49F6-A87E-B80EDFD47AA1}"/>
            </a:ext>
          </a:extLst>
        </xdr:cNvPr>
        <xdr:cNvSpPr txBox="1"/>
      </xdr:nvSpPr>
      <xdr:spPr>
        <a:xfrm>
          <a:off x="4124960" y="648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107043</xdr:rowOff>
    </xdr:from>
    <xdr:to>
      <xdr:col>20</xdr:col>
      <xdr:colOff>38100</xdr:colOff>
      <xdr:row>39</xdr:row>
      <xdr:rowOff>37193</xdr:rowOff>
    </xdr:to>
    <xdr:sp macro="" textlink="">
      <xdr:nvSpPr>
        <xdr:cNvPr id="76" name="楕円 75">
          <a:extLst>
            <a:ext uri="{FF2B5EF4-FFF2-40B4-BE49-F238E27FC236}">
              <a16:creationId xmlns:a16="http://schemas.microsoft.com/office/drawing/2014/main" id="{858EB0F9-13A3-4C24-8F88-5EBA55B68989}"/>
            </a:ext>
          </a:extLst>
        </xdr:cNvPr>
        <xdr:cNvSpPr/>
      </xdr:nvSpPr>
      <xdr:spPr>
        <a:xfrm>
          <a:off x="3312160" y="647736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157843</xdr:rowOff>
    </xdr:from>
    <xdr:to>
      <xdr:col>24</xdr:col>
      <xdr:colOff>63500</xdr:colOff>
      <xdr:row>39</xdr:row>
      <xdr:rowOff>19050</xdr:rowOff>
    </xdr:to>
    <xdr:cxnSp macro="">
      <xdr:nvCxnSpPr>
        <xdr:cNvPr id="77" name="直線コネクタ 76">
          <a:extLst>
            <a:ext uri="{FF2B5EF4-FFF2-40B4-BE49-F238E27FC236}">
              <a16:creationId xmlns:a16="http://schemas.microsoft.com/office/drawing/2014/main" id="{9409B50D-1699-455C-84F5-3CFBC0B9F32E}"/>
            </a:ext>
          </a:extLst>
        </xdr:cNvPr>
        <xdr:cNvCxnSpPr/>
      </xdr:nvCxnSpPr>
      <xdr:spPr>
        <a:xfrm>
          <a:off x="3355340" y="6528163"/>
          <a:ext cx="731520" cy="28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74385</xdr:rowOff>
    </xdr:from>
    <xdr:to>
      <xdr:col>15</xdr:col>
      <xdr:colOff>101600</xdr:colOff>
      <xdr:row>39</xdr:row>
      <xdr:rowOff>4535</xdr:rowOff>
    </xdr:to>
    <xdr:sp macro="" textlink="">
      <xdr:nvSpPr>
        <xdr:cNvPr id="78" name="楕円 77">
          <a:extLst>
            <a:ext uri="{FF2B5EF4-FFF2-40B4-BE49-F238E27FC236}">
              <a16:creationId xmlns:a16="http://schemas.microsoft.com/office/drawing/2014/main" id="{4AFF2E11-BA4F-447E-B4C5-052F8550FF94}"/>
            </a:ext>
          </a:extLst>
        </xdr:cNvPr>
        <xdr:cNvSpPr/>
      </xdr:nvSpPr>
      <xdr:spPr>
        <a:xfrm>
          <a:off x="2514600" y="64447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125185</xdr:rowOff>
    </xdr:from>
    <xdr:to>
      <xdr:col>19</xdr:col>
      <xdr:colOff>177800</xdr:colOff>
      <xdr:row>38</xdr:row>
      <xdr:rowOff>157843</xdr:rowOff>
    </xdr:to>
    <xdr:cxnSp macro="">
      <xdr:nvCxnSpPr>
        <xdr:cNvPr id="79" name="直線コネクタ 78">
          <a:extLst>
            <a:ext uri="{FF2B5EF4-FFF2-40B4-BE49-F238E27FC236}">
              <a16:creationId xmlns:a16="http://schemas.microsoft.com/office/drawing/2014/main" id="{85C9583B-4DAE-4806-A5F4-7BE3F8286642}"/>
            </a:ext>
          </a:extLst>
        </xdr:cNvPr>
        <xdr:cNvCxnSpPr/>
      </xdr:nvCxnSpPr>
      <xdr:spPr>
        <a:xfrm>
          <a:off x="2565400" y="6495505"/>
          <a:ext cx="78994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33565</xdr:rowOff>
    </xdr:from>
    <xdr:to>
      <xdr:col>10</xdr:col>
      <xdr:colOff>165100</xdr:colOff>
      <xdr:row>38</xdr:row>
      <xdr:rowOff>135165</xdr:rowOff>
    </xdr:to>
    <xdr:sp macro="" textlink="">
      <xdr:nvSpPr>
        <xdr:cNvPr id="80" name="楕円 79">
          <a:extLst>
            <a:ext uri="{FF2B5EF4-FFF2-40B4-BE49-F238E27FC236}">
              <a16:creationId xmlns:a16="http://schemas.microsoft.com/office/drawing/2014/main" id="{E6D17634-899A-4A58-B6A5-D81A54AC763C}"/>
            </a:ext>
          </a:extLst>
        </xdr:cNvPr>
        <xdr:cNvSpPr/>
      </xdr:nvSpPr>
      <xdr:spPr>
        <a:xfrm>
          <a:off x="1739900" y="6403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84365</xdr:rowOff>
    </xdr:from>
    <xdr:to>
      <xdr:col>15</xdr:col>
      <xdr:colOff>50800</xdr:colOff>
      <xdr:row>38</xdr:row>
      <xdr:rowOff>125185</xdr:rowOff>
    </xdr:to>
    <xdr:cxnSp macro="">
      <xdr:nvCxnSpPr>
        <xdr:cNvPr id="81" name="直線コネクタ 80">
          <a:extLst>
            <a:ext uri="{FF2B5EF4-FFF2-40B4-BE49-F238E27FC236}">
              <a16:creationId xmlns:a16="http://schemas.microsoft.com/office/drawing/2014/main" id="{A0B04371-72B9-4CF0-A2F4-A6FC5FF8E0D7}"/>
            </a:ext>
          </a:extLst>
        </xdr:cNvPr>
        <xdr:cNvCxnSpPr/>
      </xdr:nvCxnSpPr>
      <xdr:spPr>
        <a:xfrm>
          <a:off x="1790700" y="6454685"/>
          <a:ext cx="774700" cy="40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2540</xdr:rowOff>
    </xdr:from>
    <xdr:to>
      <xdr:col>6</xdr:col>
      <xdr:colOff>38100</xdr:colOff>
      <xdr:row>38</xdr:row>
      <xdr:rowOff>104140</xdr:rowOff>
    </xdr:to>
    <xdr:sp macro="" textlink="">
      <xdr:nvSpPr>
        <xdr:cNvPr id="82" name="楕円 81">
          <a:extLst>
            <a:ext uri="{FF2B5EF4-FFF2-40B4-BE49-F238E27FC236}">
              <a16:creationId xmlns:a16="http://schemas.microsoft.com/office/drawing/2014/main" id="{FC563620-D941-4B3D-B8A7-299318267CAD}"/>
            </a:ext>
          </a:extLst>
        </xdr:cNvPr>
        <xdr:cNvSpPr/>
      </xdr:nvSpPr>
      <xdr:spPr>
        <a:xfrm>
          <a:off x="965200" y="63728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53340</xdr:rowOff>
    </xdr:from>
    <xdr:to>
      <xdr:col>10</xdr:col>
      <xdr:colOff>114300</xdr:colOff>
      <xdr:row>38</xdr:row>
      <xdr:rowOff>84365</xdr:rowOff>
    </xdr:to>
    <xdr:cxnSp macro="">
      <xdr:nvCxnSpPr>
        <xdr:cNvPr id="83" name="直線コネクタ 82">
          <a:extLst>
            <a:ext uri="{FF2B5EF4-FFF2-40B4-BE49-F238E27FC236}">
              <a16:creationId xmlns:a16="http://schemas.microsoft.com/office/drawing/2014/main" id="{2CFDA904-2EFA-4B3E-A668-852E10EB885B}"/>
            </a:ext>
          </a:extLst>
        </xdr:cNvPr>
        <xdr:cNvCxnSpPr/>
      </xdr:nvCxnSpPr>
      <xdr:spPr>
        <a:xfrm>
          <a:off x="1008380" y="6423660"/>
          <a:ext cx="78232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68416</xdr:rowOff>
    </xdr:from>
    <xdr:ext cx="405111" cy="259045"/>
    <xdr:sp macro="" textlink="">
      <xdr:nvSpPr>
        <xdr:cNvPr id="84" name="n_1aveValue【図書館】&#10;有形固定資産減価償却率">
          <a:extLst>
            <a:ext uri="{FF2B5EF4-FFF2-40B4-BE49-F238E27FC236}">
              <a16:creationId xmlns:a16="http://schemas.microsoft.com/office/drawing/2014/main" id="{7012E2DA-0D65-4474-BDE2-578E9379D51D}"/>
            </a:ext>
          </a:extLst>
        </xdr:cNvPr>
        <xdr:cNvSpPr txBox="1"/>
      </xdr:nvSpPr>
      <xdr:spPr>
        <a:xfrm>
          <a:off x="3170564" y="61034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37391</xdr:rowOff>
    </xdr:from>
    <xdr:ext cx="405111" cy="259045"/>
    <xdr:sp macro="" textlink="">
      <xdr:nvSpPr>
        <xdr:cNvPr id="85" name="n_2aveValue【図書館】&#10;有形固定資産減価償却率">
          <a:extLst>
            <a:ext uri="{FF2B5EF4-FFF2-40B4-BE49-F238E27FC236}">
              <a16:creationId xmlns:a16="http://schemas.microsoft.com/office/drawing/2014/main" id="{A49A86BC-F434-4C83-A349-90FF124E751A}"/>
            </a:ext>
          </a:extLst>
        </xdr:cNvPr>
        <xdr:cNvSpPr txBox="1"/>
      </xdr:nvSpPr>
      <xdr:spPr>
        <a:xfrm>
          <a:off x="2385704" y="6072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9633</xdr:rowOff>
    </xdr:from>
    <xdr:ext cx="405111" cy="259045"/>
    <xdr:sp macro="" textlink="">
      <xdr:nvSpPr>
        <xdr:cNvPr id="86" name="n_3aveValue【図書館】&#10;有形固定資産減価償却率">
          <a:extLst>
            <a:ext uri="{FF2B5EF4-FFF2-40B4-BE49-F238E27FC236}">
              <a16:creationId xmlns:a16="http://schemas.microsoft.com/office/drawing/2014/main" id="{CDF672E2-3FFA-4B28-89C8-8E89060F5A49}"/>
            </a:ext>
          </a:extLst>
        </xdr:cNvPr>
        <xdr:cNvSpPr txBox="1"/>
      </xdr:nvSpPr>
      <xdr:spPr>
        <a:xfrm>
          <a:off x="1611004" y="6044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24328</xdr:rowOff>
    </xdr:from>
    <xdr:ext cx="405111" cy="259045"/>
    <xdr:sp macro="" textlink="">
      <xdr:nvSpPr>
        <xdr:cNvPr id="87" name="n_4aveValue【図書館】&#10;有形固定資産減価償却率">
          <a:extLst>
            <a:ext uri="{FF2B5EF4-FFF2-40B4-BE49-F238E27FC236}">
              <a16:creationId xmlns:a16="http://schemas.microsoft.com/office/drawing/2014/main" id="{E7EBF37F-BDE9-49A4-B91D-EF7100141B75}"/>
            </a:ext>
          </a:extLst>
        </xdr:cNvPr>
        <xdr:cNvSpPr txBox="1"/>
      </xdr:nvSpPr>
      <xdr:spPr>
        <a:xfrm>
          <a:off x="836304" y="6059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28320</xdr:rowOff>
    </xdr:from>
    <xdr:ext cx="405111" cy="259045"/>
    <xdr:sp macro="" textlink="">
      <xdr:nvSpPr>
        <xdr:cNvPr id="88" name="n_1mainValue【図書館】&#10;有形固定資産減価償却率">
          <a:extLst>
            <a:ext uri="{FF2B5EF4-FFF2-40B4-BE49-F238E27FC236}">
              <a16:creationId xmlns:a16="http://schemas.microsoft.com/office/drawing/2014/main" id="{C37311DD-C620-4ED7-9DF4-A169F4571A28}"/>
            </a:ext>
          </a:extLst>
        </xdr:cNvPr>
        <xdr:cNvSpPr txBox="1"/>
      </xdr:nvSpPr>
      <xdr:spPr>
        <a:xfrm>
          <a:off x="3170564" y="65662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167112</xdr:rowOff>
    </xdr:from>
    <xdr:ext cx="405111" cy="259045"/>
    <xdr:sp macro="" textlink="">
      <xdr:nvSpPr>
        <xdr:cNvPr id="89" name="n_2mainValue【図書館】&#10;有形固定資産減価償却率">
          <a:extLst>
            <a:ext uri="{FF2B5EF4-FFF2-40B4-BE49-F238E27FC236}">
              <a16:creationId xmlns:a16="http://schemas.microsoft.com/office/drawing/2014/main" id="{8C7C082C-3C29-4D31-92FA-015D4191BB38}"/>
            </a:ext>
          </a:extLst>
        </xdr:cNvPr>
        <xdr:cNvSpPr txBox="1"/>
      </xdr:nvSpPr>
      <xdr:spPr>
        <a:xfrm>
          <a:off x="2385704" y="6537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126292</xdr:rowOff>
    </xdr:from>
    <xdr:ext cx="405111" cy="259045"/>
    <xdr:sp macro="" textlink="">
      <xdr:nvSpPr>
        <xdr:cNvPr id="90" name="n_3mainValue【図書館】&#10;有形固定資産減価償却率">
          <a:extLst>
            <a:ext uri="{FF2B5EF4-FFF2-40B4-BE49-F238E27FC236}">
              <a16:creationId xmlns:a16="http://schemas.microsoft.com/office/drawing/2014/main" id="{A12AE4A4-58BF-40AF-A14C-BB0C0926A2A7}"/>
            </a:ext>
          </a:extLst>
        </xdr:cNvPr>
        <xdr:cNvSpPr txBox="1"/>
      </xdr:nvSpPr>
      <xdr:spPr>
        <a:xfrm>
          <a:off x="1611004" y="6496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95267</xdr:rowOff>
    </xdr:from>
    <xdr:ext cx="405111" cy="259045"/>
    <xdr:sp macro="" textlink="">
      <xdr:nvSpPr>
        <xdr:cNvPr id="91" name="n_4mainValue【図書館】&#10;有形固定資産減価償却率">
          <a:extLst>
            <a:ext uri="{FF2B5EF4-FFF2-40B4-BE49-F238E27FC236}">
              <a16:creationId xmlns:a16="http://schemas.microsoft.com/office/drawing/2014/main" id="{D30D3390-85E4-498F-8D58-B6CAA6C0EA54}"/>
            </a:ext>
          </a:extLst>
        </xdr:cNvPr>
        <xdr:cNvSpPr txBox="1"/>
      </xdr:nvSpPr>
      <xdr:spPr>
        <a:xfrm>
          <a:off x="836304" y="6465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27EF719A-B35B-4A16-862F-A56C8C236932}"/>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3A0CF937-D4FF-42DC-A8B0-821E25856EED}"/>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51DE516A-17D2-40B0-A41F-373C3706F5CE}"/>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B0C06A9E-F49D-46F5-83D5-48623B796B8C}"/>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A7511CE1-CF2A-473B-99C2-E8F211C4DA97}"/>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3D189A4C-0E41-46BD-B4A1-E09DCBE12808}"/>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5292394B-7112-4009-9A53-E6B71FBA5F9F}"/>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41D57A86-2441-449D-9454-313F79E5101D}"/>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2A7D6F42-245A-4DCA-9797-1D40C21635EF}"/>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5BB43A30-12AB-4C64-ADDA-3DF7ADD10CD2}"/>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F14DB72B-F406-4247-A3C7-2D36EA519BAB}"/>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6808489A-3A6D-47AE-8D39-54F18C2585FF}"/>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7E5929DB-6431-47B8-9070-7181D86591D4}"/>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C52E9984-8F13-4671-96AF-787B2910B7FB}"/>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88694867-C210-4194-9254-C054E4AABB14}"/>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890FED5F-AEB6-44FF-94D5-A6701580B688}"/>
            </a:ext>
          </a:extLst>
        </xdr:cNvPr>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4A8C119C-67FD-4C59-94CD-351BD1D793DD}"/>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CC3CDF42-2FB0-4FEA-97A2-E58325F81F44}"/>
            </a:ext>
          </a:extLst>
        </xdr:cNvPr>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3198467F-A80D-414B-8E07-1930CDF91467}"/>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1116351C-EA81-48D8-AC36-6DC00B8A39B2}"/>
            </a:ext>
          </a:extLst>
        </xdr:cNvPr>
        <xdr:cNvSpPr txBox="1"/>
      </xdr:nvSpPr>
      <xdr:spPr>
        <a:xfrm>
          <a:off x="54053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12140B9C-F85A-4691-A737-DBBC26461B0A}"/>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0407E57B-F2E7-47E9-B8DA-8E02C7D64911}"/>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C4245DFF-B64C-4D22-854E-1490B8C5173D}"/>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120650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2ECB2908-0DBD-4837-910F-4FD521E74F05}"/>
            </a:ext>
          </a:extLst>
        </xdr:cNvPr>
        <xdr:cNvCxnSpPr/>
      </xdr:nvCxnSpPr>
      <xdr:spPr>
        <a:xfrm flipV="1">
          <a:off x="9219565" y="5652770"/>
          <a:ext cx="0" cy="1315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F4882492-9F24-48F0-97FB-3F1EF38D7C0B}"/>
            </a:ext>
          </a:extLst>
        </xdr:cNvPr>
        <xdr:cNvSpPr txBox="1"/>
      </xdr:nvSpPr>
      <xdr:spPr>
        <a:xfrm>
          <a:off x="9258300" y="697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123ABCA2-2E6E-4E50-B8A8-FCE3E3AF52F9}"/>
            </a:ext>
          </a:extLst>
        </xdr:cNvPr>
        <xdr:cNvCxnSpPr/>
      </xdr:nvCxnSpPr>
      <xdr:spPr>
        <a:xfrm>
          <a:off x="9154160" y="69684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67327</xdr:rowOff>
    </xdr:from>
    <xdr:ext cx="469744" cy="259045"/>
    <xdr:sp macro="" textlink="">
      <xdr:nvSpPr>
        <xdr:cNvPr id="118" name="【図書館】&#10;一人当たり面積最大値テキスト">
          <a:extLst>
            <a:ext uri="{FF2B5EF4-FFF2-40B4-BE49-F238E27FC236}">
              <a16:creationId xmlns:a16="http://schemas.microsoft.com/office/drawing/2014/main" id="{5BCC0BC8-7AB2-427B-B248-4DBC42B83474}"/>
            </a:ext>
          </a:extLst>
        </xdr:cNvPr>
        <xdr:cNvSpPr txBox="1"/>
      </xdr:nvSpPr>
      <xdr:spPr>
        <a:xfrm>
          <a:off x="9258300" y="543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120650</xdr:rowOff>
    </xdr:from>
    <xdr:to>
      <xdr:col>55</xdr:col>
      <xdr:colOff>88900</xdr:colOff>
      <xdr:row>33</xdr:row>
      <xdr:rowOff>120650</xdr:rowOff>
    </xdr:to>
    <xdr:cxnSp macro="">
      <xdr:nvCxnSpPr>
        <xdr:cNvPr id="119" name="直線コネクタ 118">
          <a:extLst>
            <a:ext uri="{FF2B5EF4-FFF2-40B4-BE49-F238E27FC236}">
              <a16:creationId xmlns:a16="http://schemas.microsoft.com/office/drawing/2014/main" id="{03A43EC4-00CC-47D5-8433-E329CFAEDD6C}"/>
            </a:ext>
          </a:extLst>
        </xdr:cNvPr>
        <xdr:cNvCxnSpPr/>
      </xdr:nvCxnSpPr>
      <xdr:spPr>
        <a:xfrm>
          <a:off x="9154160" y="56527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105427</xdr:rowOff>
    </xdr:from>
    <xdr:ext cx="469744" cy="259045"/>
    <xdr:sp macro="" textlink="">
      <xdr:nvSpPr>
        <xdr:cNvPr id="120" name="【図書館】&#10;一人当たり面積平均値テキスト">
          <a:extLst>
            <a:ext uri="{FF2B5EF4-FFF2-40B4-BE49-F238E27FC236}">
              <a16:creationId xmlns:a16="http://schemas.microsoft.com/office/drawing/2014/main" id="{868ADA08-914F-4894-830E-ABC294C5C91F}"/>
            </a:ext>
          </a:extLst>
        </xdr:cNvPr>
        <xdr:cNvSpPr txBox="1"/>
      </xdr:nvSpPr>
      <xdr:spPr>
        <a:xfrm>
          <a:off x="9258300" y="64757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127000</xdr:rowOff>
    </xdr:from>
    <xdr:to>
      <xdr:col>55</xdr:col>
      <xdr:colOff>50800</xdr:colOff>
      <xdr:row>39</xdr:row>
      <xdr:rowOff>57150</xdr:rowOff>
    </xdr:to>
    <xdr:sp macro="" textlink="">
      <xdr:nvSpPr>
        <xdr:cNvPr id="121" name="フローチャート: 判断 120">
          <a:extLst>
            <a:ext uri="{FF2B5EF4-FFF2-40B4-BE49-F238E27FC236}">
              <a16:creationId xmlns:a16="http://schemas.microsoft.com/office/drawing/2014/main" id="{05347273-D669-42DC-8383-FE35B00AD4AF}"/>
            </a:ext>
          </a:extLst>
        </xdr:cNvPr>
        <xdr:cNvSpPr/>
      </xdr:nvSpPr>
      <xdr:spPr>
        <a:xfrm>
          <a:off x="9192260" y="64973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88900</xdr:rowOff>
    </xdr:from>
    <xdr:to>
      <xdr:col>50</xdr:col>
      <xdr:colOff>165100</xdr:colOff>
      <xdr:row>39</xdr:row>
      <xdr:rowOff>19050</xdr:rowOff>
    </xdr:to>
    <xdr:sp macro="" textlink="">
      <xdr:nvSpPr>
        <xdr:cNvPr id="122" name="フローチャート: 判断 121">
          <a:extLst>
            <a:ext uri="{FF2B5EF4-FFF2-40B4-BE49-F238E27FC236}">
              <a16:creationId xmlns:a16="http://schemas.microsoft.com/office/drawing/2014/main" id="{BD825524-BC5D-4867-9879-05841F7B627A}"/>
            </a:ext>
          </a:extLst>
        </xdr:cNvPr>
        <xdr:cNvSpPr/>
      </xdr:nvSpPr>
      <xdr:spPr>
        <a:xfrm>
          <a:off x="8445500" y="64592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101600</xdr:rowOff>
    </xdr:from>
    <xdr:to>
      <xdr:col>46</xdr:col>
      <xdr:colOff>38100</xdr:colOff>
      <xdr:row>39</xdr:row>
      <xdr:rowOff>31750</xdr:rowOff>
    </xdr:to>
    <xdr:sp macro="" textlink="">
      <xdr:nvSpPr>
        <xdr:cNvPr id="123" name="フローチャート: 判断 122">
          <a:extLst>
            <a:ext uri="{FF2B5EF4-FFF2-40B4-BE49-F238E27FC236}">
              <a16:creationId xmlns:a16="http://schemas.microsoft.com/office/drawing/2014/main" id="{E9678F4A-4B3D-4D31-A5EB-A62BF081D7D3}"/>
            </a:ext>
          </a:extLst>
        </xdr:cNvPr>
        <xdr:cNvSpPr/>
      </xdr:nvSpPr>
      <xdr:spPr>
        <a:xfrm>
          <a:off x="7670800" y="64719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101600</xdr:rowOff>
    </xdr:from>
    <xdr:to>
      <xdr:col>41</xdr:col>
      <xdr:colOff>101600</xdr:colOff>
      <xdr:row>39</xdr:row>
      <xdr:rowOff>31750</xdr:rowOff>
    </xdr:to>
    <xdr:sp macro="" textlink="">
      <xdr:nvSpPr>
        <xdr:cNvPr id="124" name="フローチャート: 判断 123">
          <a:extLst>
            <a:ext uri="{FF2B5EF4-FFF2-40B4-BE49-F238E27FC236}">
              <a16:creationId xmlns:a16="http://schemas.microsoft.com/office/drawing/2014/main" id="{E7DB117E-7F6D-4303-AB21-96D5AD65CABC}"/>
            </a:ext>
          </a:extLst>
        </xdr:cNvPr>
        <xdr:cNvSpPr/>
      </xdr:nvSpPr>
      <xdr:spPr>
        <a:xfrm>
          <a:off x="6873240" y="64719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139700</xdr:rowOff>
    </xdr:from>
    <xdr:to>
      <xdr:col>36</xdr:col>
      <xdr:colOff>165100</xdr:colOff>
      <xdr:row>39</xdr:row>
      <xdr:rowOff>69850</xdr:rowOff>
    </xdr:to>
    <xdr:sp macro="" textlink="">
      <xdr:nvSpPr>
        <xdr:cNvPr id="125" name="フローチャート: 判断 124">
          <a:extLst>
            <a:ext uri="{FF2B5EF4-FFF2-40B4-BE49-F238E27FC236}">
              <a16:creationId xmlns:a16="http://schemas.microsoft.com/office/drawing/2014/main" id="{F02752BE-F989-4803-BCF0-8D5B0CF70C11}"/>
            </a:ext>
          </a:extLst>
        </xdr:cNvPr>
        <xdr:cNvSpPr/>
      </xdr:nvSpPr>
      <xdr:spPr>
        <a:xfrm>
          <a:off x="6098540" y="65100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B66E6CB0-C4CF-4542-A710-E6649FC5A28B}"/>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B42411DF-C3A4-4DBC-9CAD-395E17095410}"/>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D6AB9F5C-AD10-4B56-B9B6-852B74A89227}"/>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6ADBD258-30CF-4B0C-8435-B2CA676E3AD6}"/>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C8E45C63-CBA2-4288-B10A-436B12392CC2}"/>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63500</xdr:rowOff>
    </xdr:from>
    <xdr:to>
      <xdr:col>55</xdr:col>
      <xdr:colOff>50800</xdr:colOff>
      <xdr:row>38</xdr:row>
      <xdr:rowOff>165100</xdr:rowOff>
    </xdr:to>
    <xdr:sp macro="" textlink="">
      <xdr:nvSpPr>
        <xdr:cNvPr id="131" name="楕円 130">
          <a:extLst>
            <a:ext uri="{FF2B5EF4-FFF2-40B4-BE49-F238E27FC236}">
              <a16:creationId xmlns:a16="http://schemas.microsoft.com/office/drawing/2014/main" id="{79AEE6DA-C674-46FB-A6CE-2885B2A75179}"/>
            </a:ext>
          </a:extLst>
        </xdr:cNvPr>
        <xdr:cNvSpPr/>
      </xdr:nvSpPr>
      <xdr:spPr>
        <a:xfrm>
          <a:off x="9192260" y="64338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86377</xdr:rowOff>
    </xdr:from>
    <xdr:ext cx="469744" cy="259045"/>
    <xdr:sp macro="" textlink="">
      <xdr:nvSpPr>
        <xdr:cNvPr id="132" name="【図書館】&#10;一人当たり面積該当値テキスト">
          <a:extLst>
            <a:ext uri="{FF2B5EF4-FFF2-40B4-BE49-F238E27FC236}">
              <a16:creationId xmlns:a16="http://schemas.microsoft.com/office/drawing/2014/main" id="{2BE8FE8A-3E87-48CB-8688-91C1D5172CFC}"/>
            </a:ext>
          </a:extLst>
        </xdr:cNvPr>
        <xdr:cNvSpPr txBox="1"/>
      </xdr:nvSpPr>
      <xdr:spPr>
        <a:xfrm>
          <a:off x="9258300" y="628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63500</xdr:rowOff>
    </xdr:from>
    <xdr:to>
      <xdr:col>50</xdr:col>
      <xdr:colOff>165100</xdr:colOff>
      <xdr:row>38</xdr:row>
      <xdr:rowOff>165100</xdr:rowOff>
    </xdr:to>
    <xdr:sp macro="" textlink="">
      <xdr:nvSpPr>
        <xdr:cNvPr id="133" name="楕円 132">
          <a:extLst>
            <a:ext uri="{FF2B5EF4-FFF2-40B4-BE49-F238E27FC236}">
              <a16:creationId xmlns:a16="http://schemas.microsoft.com/office/drawing/2014/main" id="{53DAE9DA-4594-4491-B794-C098F26F95CA}"/>
            </a:ext>
          </a:extLst>
        </xdr:cNvPr>
        <xdr:cNvSpPr/>
      </xdr:nvSpPr>
      <xdr:spPr>
        <a:xfrm>
          <a:off x="8445500" y="643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114300</xdr:rowOff>
    </xdr:from>
    <xdr:to>
      <xdr:col>55</xdr:col>
      <xdr:colOff>0</xdr:colOff>
      <xdr:row>38</xdr:row>
      <xdr:rowOff>114300</xdr:rowOff>
    </xdr:to>
    <xdr:cxnSp macro="">
      <xdr:nvCxnSpPr>
        <xdr:cNvPr id="134" name="直線コネクタ 133">
          <a:extLst>
            <a:ext uri="{FF2B5EF4-FFF2-40B4-BE49-F238E27FC236}">
              <a16:creationId xmlns:a16="http://schemas.microsoft.com/office/drawing/2014/main" id="{84A65127-4570-4CCC-828F-DE94CE718404}"/>
            </a:ext>
          </a:extLst>
        </xdr:cNvPr>
        <xdr:cNvCxnSpPr/>
      </xdr:nvCxnSpPr>
      <xdr:spPr>
        <a:xfrm>
          <a:off x="8496300" y="648462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63500</xdr:rowOff>
    </xdr:from>
    <xdr:to>
      <xdr:col>46</xdr:col>
      <xdr:colOff>38100</xdr:colOff>
      <xdr:row>38</xdr:row>
      <xdr:rowOff>165100</xdr:rowOff>
    </xdr:to>
    <xdr:sp macro="" textlink="">
      <xdr:nvSpPr>
        <xdr:cNvPr id="135" name="楕円 134">
          <a:extLst>
            <a:ext uri="{FF2B5EF4-FFF2-40B4-BE49-F238E27FC236}">
              <a16:creationId xmlns:a16="http://schemas.microsoft.com/office/drawing/2014/main" id="{1AAFD8AF-1866-4AB4-B255-1B2AAD115E9A}"/>
            </a:ext>
          </a:extLst>
        </xdr:cNvPr>
        <xdr:cNvSpPr/>
      </xdr:nvSpPr>
      <xdr:spPr>
        <a:xfrm>
          <a:off x="7670800" y="64338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114300</xdr:rowOff>
    </xdr:from>
    <xdr:to>
      <xdr:col>50</xdr:col>
      <xdr:colOff>114300</xdr:colOff>
      <xdr:row>38</xdr:row>
      <xdr:rowOff>114300</xdr:rowOff>
    </xdr:to>
    <xdr:cxnSp macro="">
      <xdr:nvCxnSpPr>
        <xdr:cNvPr id="136" name="直線コネクタ 135">
          <a:extLst>
            <a:ext uri="{FF2B5EF4-FFF2-40B4-BE49-F238E27FC236}">
              <a16:creationId xmlns:a16="http://schemas.microsoft.com/office/drawing/2014/main" id="{E2F268B7-6A00-49B9-8E92-AE089C4F6B3E}"/>
            </a:ext>
          </a:extLst>
        </xdr:cNvPr>
        <xdr:cNvCxnSpPr/>
      </xdr:nvCxnSpPr>
      <xdr:spPr>
        <a:xfrm>
          <a:off x="7713980" y="648462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63500</xdr:rowOff>
    </xdr:from>
    <xdr:to>
      <xdr:col>41</xdr:col>
      <xdr:colOff>101600</xdr:colOff>
      <xdr:row>38</xdr:row>
      <xdr:rowOff>165100</xdr:rowOff>
    </xdr:to>
    <xdr:sp macro="" textlink="">
      <xdr:nvSpPr>
        <xdr:cNvPr id="137" name="楕円 136">
          <a:extLst>
            <a:ext uri="{FF2B5EF4-FFF2-40B4-BE49-F238E27FC236}">
              <a16:creationId xmlns:a16="http://schemas.microsoft.com/office/drawing/2014/main" id="{C60D70FB-ABB4-4A9E-BE6D-6C0B582FA017}"/>
            </a:ext>
          </a:extLst>
        </xdr:cNvPr>
        <xdr:cNvSpPr/>
      </xdr:nvSpPr>
      <xdr:spPr>
        <a:xfrm>
          <a:off x="6873240" y="643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114300</xdr:rowOff>
    </xdr:from>
    <xdr:to>
      <xdr:col>45</xdr:col>
      <xdr:colOff>177800</xdr:colOff>
      <xdr:row>38</xdr:row>
      <xdr:rowOff>114300</xdr:rowOff>
    </xdr:to>
    <xdr:cxnSp macro="">
      <xdr:nvCxnSpPr>
        <xdr:cNvPr id="138" name="直線コネクタ 137">
          <a:extLst>
            <a:ext uri="{FF2B5EF4-FFF2-40B4-BE49-F238E27FC236}">
              <a16:creationId xmlns:a16="http://schemas.microsoft.com/office/drawing/2014/main" id="{7B6B60B5-A6D0-48C8-BD49-BB053DB9793A}"/>
            </a:ext>
          </a:extLst>
        </xdr:cNvPr>
        <xdr:cNvCxnSpPr/>
      </xdr:nvCxnSpPr>
      <xdr:spPr>
        <a:xfrm>
          <a:off x="6924040" y="648462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76200</xdr:rowOff>
    </xdr:from>
    <xdr:to>
      <xdr:col>36</xdr:col>
      <xdr:colOff>165100</xdr:colOff>
      <xdr:row>39</xdr:row>
      <xdr:rowOff>6350</xdr:rowOff>
    </xdr:to>
    <xdr:sp macro="" textlink="">
      <xdr:nvSpPr>
        <xdr:cNvPr id="139" name="楕円 138">
          <a:extLst>
            <a:ext uri="{FF2B5EF4-FFF2-40B4-BE49-F238E27FC236}">
              <a16:creationId xmlns:a16="http://schemas.microsoft.com/office/drawing/2014/main" id="{99F5FA3D-60C9-4F15-9B91-8BEEE4580B57}"/>
            </a:ext>
          </a:extLst>
        </xdr:cNvPr>
        <xdr:cNvSpPr/>
      </xdr:nvSpPr>
      <xdr:spPr>
        <a:xfrm>
          <a:off x="6098540" y="64465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114300</xdr:rowOff>
    </xdr:from>
    <xdr:to>
      <xdr:col>41</xdr:col>
      <xdr:colOff>50800</xdr:colOff>
      <xdr:row>38</xdr:row>
      <xdr:rowOff>127000</xdr:rowOff>
    </xdr:to>
    <xdr:cxnSp macro="">
      <xdr:nvCxnSpPr>
        <xdr:cNvPr id="140" name="直線コネクタ 139">
          <a:extLst>
            <a:ext uri="{FF2B5EF4-FFF2-40B4-BE49-F238E27FC236}">
              <a16:creationId xmlns:a16="http://schemas.microsoft.com/office/drawing/2014/main" id="{8646A710-BFC6-4264-B983-BB38C78DF85B}"/>
            </a:ext>
          </a:extLst>
        </xdr:cNvPr>
        <xdr:cNvCxnSpPr/>
      </xdr:nvCxnSpPr>
      <xdr:spPr>
        <a:xfrm flipV="1">
          <a:off x="6149340" y="6484620"/>
          <a:ext cx="7747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10177</xdr:rowOff>
    </xdr:from>
    <xdr:ext cx="469744" cy="259045"/>
    <xdr:sp macro="" textlink="">
      <xdr:nvSpPr>
        <xdr:cNvPr id="141" name="n_1aveValue【図書館】&#10;一人当たり面積">
          <a:extLst>
            <a:ext uri="{FF2B5EF4-FFF2-40B4-BE49-F238E27FC236}">
              <a16:creationId xmlns:a16="http://schemas.microsoft.com/office/drawing/2014/main" id="{DC52260C-25F1-4A48-83EB-37A1B45B6B70}"/>
            </a:ext>
          </a:extLst>
        </xdr:cNvPr>
        <xdr:cNvSpPr txBox="1"/>
      </xdr:nvSpPr>
      <xdr:spPr>
        <a:xfrm>
          <a:off x="8271587" y="6548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22877</xdr:rowOff>
    </xdr:from>
    <xdr:ext cx="469744" cy="259045"/>
    <xdr:sp macro="" textlink="">
      <xdr:nvSpPr>
        <xdr:cNvPr id="142" name="n_2aveValue【図書館】&#10;一人当たり面積">
          <a:extLst>
            <a:ext uri="{FF2B5EF4-FFF2-40B4-BE49-F238E27FC236}">
              <a16:creationId xmlns:a16="http://schemas.microsoft.com/office/drawing/2014/main" id="{DF387ED1-862D-406D-A65D-67F25B78A525}"/>
            </a:ext>
          </a:extLst>
        </xdr:cNvPr>
        <xdr:cNvSpPr txBox="1"/>
      </xdr:nvSpPr>
      <xdr:spPr>
        <a:xfrm>
          <a:off x="7509587" y="6560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22877</xdr:rowOff>
    </xdr:from>
    <xdr:ext cx="469744" cy="259045"/>
    <xdr:sp macro="" textlink="">
      <xdr:nvSpPr>
        <xdr:cNvPr id="143" name="n_3aveValue【図書館】&#10;一人当たり面積">
          <a:extLst>
            <a:ext uri="{FF2B5EF4-FFF2-40B4-BE49-F238E27FC236}">
              <a16:creationId xmlns:a16="http://schemas.microsoft.com/office/drawing/2014/main" id="{C9DEA47F-51E1-4927-8CFC-37F15FC101F3}"/>
            </a:ext>
          </a:extLst>
        </xdr:cNvPr>
        <xdr:cNvSpPr txBox="1"/>
      </xdr:nvSpPr>
      <xdr:spPr>
        <a:xfrm>
          <a:off x="6712027" y="6560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60977</xdr:rowOff>
    </xdr:from>
    <xdr:ext cx="469744" cy="259045"/>
    <xdr:sp macro="" textlink="">
      <xdr:nvSpPr>
        <xdr:cNvPr id="144" name="n_4aveValue【図書館】&#10;一人当たり面積">
          <a:extLst>
            <a:ext uri="{FF2B5EF4-FFF2-40B4-BE49-F238E27FC236}">
              <a16:creationId xmlns:a16="http://schemas.microsoft.com/office/drawing/2014/main" id="{8684ED7D-FD26-4AAF-ADC6-222C4B949D40}"/>
            </a:ext>
          </a:extLst>
        </xdr:cNvPr>
        <xdr:cNvSpPr txBox="1"/>
      </xdr:nvSpPr>
      <xdr:spPr>
        <a:xfrm>
          <a:off x="5937327" y="6598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10177</xdr:rowOff>
    </xdr:from>
    <xdr:ext cx="469744" cy="259045"/>
    <xdr:sp macro="" textlink="">
      <xdr:nvSpPr>
        <xdr:cNvPr id="145" name="n_1mainValue【図書館】&#10;一人当たり面積">
          <a:extLst>
            <a:ext uri="{FF2B5EF4-FFF2-40B4-BE49-F238E27FC236}">
              <a16:creationId xmlns:a16="http://schemas.microsoft.com/office/drawing/2014/main" id="{52D88CBE-4DFD-4BB8-A028-F50579CD3E2B}"/>
            </a:ext>
          </a:extLst>
        </xdr:cNvPr>
        <xdr:cNvSpPr txBox="1"/>
      </xdr:nvSpPr>
      <xdr:spPr>
        <a:xfrm>
          <a:off x="8271587" y="6212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10177</xdr:rowOff>
    </xdr:from>
    <xdr:ext cx="469744" cy="259045"/>
    <xdr:sp macro="" textlink="">
      <xdr:nvSpPr>
        <xdr:cNvPr id="146" name="n_2mainValue【図書館】&#10;一人当たり面積">
          <a:extLst>
            <a:ext uri="{FF2B5EF4-FFF2-40B4-BE49-F238E27FC236}">
              <a16:creationId xmlns:a16="http://schemas.microsoft.com/office/drawing/2014/main" id="{C83267A2-E44E-4460-8236-B1B47A7FA17D}"/>
            </a:ext>
          </a:extLst>
        </xdr:cNvPr>
        <xdr:cNvSpPr txBox="1"/>
      </xdr:nvSpPr>
      <xdr:spPr>
        <a:xfrm>
          <a:off x="7509587" y="6212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10177</xdr:rowOff>
    </xdr:from>
    <xdr:ext cx="469744" cy="259045"/>
    <xdr:sp macro="" textlink="">
      <xdr:nvSpPr>
        <xdr:cNvPr id="147" name="n_3mainValue【図書館】&#10;一人当たり面積">
          <a:extLst>
            <a:ext uri="{FF2B5EF4-FFF2-40B4-BE49-F238E27FC236}">
              <a16:creationId xmlns:a16="http://schemas.microsoft.com/office/drawing/2014/main" id="{54C80CC0-72A7-482B-A974-AC895C1A5187}"/>
            </a:ext>
          </a:extLst>
        </xdr:cNvPr>
        <xdr:cNvSpPr txBox="1"/>
      </xdr:nvSpPr>
      <xdr:spPr>
        <a:xfrm>
          <a:off x="6712027" y="6212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22877</xdr:rowOff>
    </xdr:from>
    <xdr:ext cx="469744" cy="259045"/>
    <xdr:sp macro="" textlink="">
      <xdr:nvSpPr>
        <xdr:cNvPr id="148" name="n_4mainValue【図書館】&#10;一人当たり面積">
          <a:extLst>
            <a:ext uri="{FF2B5EF4-FFF2-40B4-BE49-F238E27FC236}">
              <a16:creationId xmlns:a16="http://schemas.microsoft.com/office/drawing/2014/main" id="{7A6A140F-6561-49C9-B9BB-273F8AC58947}"/>
            </a:ext>
          </a:extLst>
        </xdr:cNvPr>
        <xdr:cNvSpPr txBox="1"/>
      </xdr:nvSpPr>
      <xdr:spPr>
        <a:xfrm>
          <a:off x="5937327" y="6225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79F50316-34C8-4BAB-8D2B-80C60942681B}"/>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B17D2915-BDB3-4F7F-B4F6-C24CF9E71791}"/>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EB7D8615-23C3-44B2-ACA3-23F1ADDD9756}"/>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4DB52469-B778-4BBC-A5D4-DE41E5952DB8}"/>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348F1A6A-F262-45E3-8E80-4572C16E4D3B}"/>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FA9837D6-3A95-4DDA-A58C-0E469CC45083}"/>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0D50556C-C1F3-4703-B932-260F9E42FB29}"/>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E5854097-7DA9-431F-BD5C-B8A8458CD32B}"/>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7BFC90B2-2E53-4BD2-9B92-EC4F663D70EB}"/>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DA169757-A04D-4D29-AE87-0CC564653EC5}"/>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36742013-412E-49D4-9142-398AF8688F9A}"/>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60" name="直線コネクタ 159">
          <a:extLst>
            <a:ext uri="{FF2B5EF4-FFF2-40B4-BE49-F238E27FC236}">
              <a16:creationId xmlns:a16="http://schemas.microsoft.com/office/drawing/2014/main" id="{337CB362-DE6A-4602-81F4-2129FD2825D8}"/>
            </a:ext>
          </a:extLst>
        </xdr:cNvPr>
        <xdr:cNvCxnSpPr/>
      </xdr:nvCxnSpPr>
      <xdr:spPr>
        <a:xfrm>
          <a:off x="67056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61" name="テキスト ボックス 160">
          <a:extLst>
            <a:ext uri="{FF2B5EF4-FFF2-40B4-BE49-F238E27FC236}">
              <a16:creationId xmlns:a16="http://schemas.microsoft.com/office/drawing/2014/main" id="{83945CA0-982A-4621-83FA-13911B88A1F7}"/>
            </a:ext>
          </a:extLst>
        </xdr:cNvPr>
        <xdr:cNvSpPr txBox="1"/>
      </xdr:nvSpPr>
      <xdr:spPr>
        <a:xfrm>
          <a:off x="27196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2" name="直線コネクタ 161">
          <a:extLst>
            <a:ext uri="{FF2B5EF4-FFF2-40B4-BE49-F238E27FC236}">
              <a16:creationId xmlns:a16="http://schemas.microsoft.com/office/drawing/2014/main" id="{A866DCD1-C13B-42A4-920C-A84D18AFB1A6}"/>
            </a:ext>
          </a:extLst>
        </xdr:cNvPr>
        <xdr:cNvCxnSpPr/>
      </xdr:nvCxnSpPr>
      <xdr:spPr>
        <a:xfrm>
          <a:off x="67056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3" name="テキスト ボックス 162">
          <a:extLst>
            <a:ext uri="{FF2B5EF4-FFF2-40B4-BE49-F238E27FC236}">
              <a16:creationId xmlns:a16="http://schemas.microsoft.com/office/drawing/2014/main" id="{8838AC6C-56E3-4D5B-914C-802FFD1C6344}"/>
            </a:ext>
          </a:extLst>
        </xdr:cNvPr>
        <xdr:cNvSpPr txBox="1"/>
      </xdr:nvSpPr>
      <xdr:spPr>
        <a:xfrm>
          <a:off x="33608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4" name="直線コネクタ 163">
          <a:extLst>
            <a:ext uri="{FF2B5EF4-FFF2-40B4-BE49-F238E27FC236}">
              <a16:creationId xmlns:a16="http://schemas.microsoft.com/office/drawing/2014/main" id="{DA640E4D-ED03-4567-A616-8C8850643723}"/>
            </a:ext>
          </a:extLst>
        </xdr:cNvPr>
        <xdr:cNvCxnSpPr/>
      </xdr:nvCxnSpPr>
      <xdr:spPr>
        <a:xfrm>
          <a:off x="67056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5" name="テキスト ボックス 164">
          <a:extLst>
            <a:ext uri="{FF2B5EF4-FFF2-40B4-BE49-F238E27FC236}">
              <a16:creationId xmlns:a16="http://schemas.microsoft.com/office/drawing/2014/main" id="{194EFFB0-B3C8-4B4F-AC2A-91B68CC1408F}"/>
            </a:ext>
          </a:extLst>
        </xdr:cNvPr>
        <xdr:cNvSpPr txBox="1"/>
      </xdr:nvSpPr>
      <xdr:spPr>
        <a:xfrm>
          <a:off x="336081" y="96990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6" name="直線コネクタ 165">
          <a:extLst>
            <a:ext uri="{FF2B5EF4-FFF2-40B4-BE49-F238E27FC236}">
              <a16:creationId xmlns:a16="http://schemas.microsoft.com/office/drawing/2014/main" id="{1BE00F27-992D-476D-AA53-587D8F58D868}"/>
            </a:ext>
          </a:extLst>
        </xdr:cNvPr>
        <xdr:cNvCxnSpPr/>
      </xdr:nvCxnSpPr>
      <xdr:spPr>
        <a:xfrm>
          <a:off x="67056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7" name="テキスト ボックス 166">
          <a:extLst>
            <a:ext uri="{FF2B5EF4-FFF2-40B4-BE49-F238E27FC236}">
              <a16:creationId xmlns:a16="http://schemas.microsoft.com/office/drawing/2014/main" id="{36D23C96-BEF0-4F52-AAEC-FBAF04FD0C2F}"/>
            </a:ext>
          </a:extLst>
        </xdr:cNvPr>
        <xdr:cNvSpPr txBox="1"/>
      </xdr:nvSpPr>
      <xdr:spPr>
        <a:xfrm>
          <a:off x="336081" y="9249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CD462DA3-7B91-4BCB-8BA1-63295684729C}"/>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9" name="テキスト ボックス 168">
          <a:extLst>
            <a:ext uri="{FF2B5EF4-FFF2-40B4-BE49-F238E27FC236}">
              <a16:creationId xmlns:a16="http://schemas.microsoft.com/office/drawing/2014/main" id="{DC06EA3C-23EB-4B00-AF2A-E656B5CE65D3}"/>
            </a:ext>
          </a:extLst>
        </xdr:cNvPr>
        <xdr:cNvSpPr txBox="1"/>
      </xdr:nvSpPr>
      <xdr:spPr>
        <a:xfrm>
          <a:off x="33608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5478367A-046B-447B-A14B-A27DD3D83D21}"/>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50292</xdr:rowOff>
    </xdr:from>
    <xdr:to>
      <xdr:col>24</xdr:col>
      <xdr:colOff>62865</xdr:colOff>
      <xdr:row>63</xdr:row>
      <xdr:rowOff>6858</xdr:rowOff>
    </xdr:to>
    <xdr:cxnSp macro="">
      <xdr:nvCxnSpPr>
        <xdr:cNvPr id="171" name="直線コネクタ 170">
          <a:extLst>
            <a:ext uri="{FF2B5EF4-FFF2-40B4-BE49-F238E27FC236}">
              <a16:creationId xmlns:a16="http://schemas.microsoft.com/office/drawing/2014/main" id="{727CA0FF-6924-4847-9146-ED4977B6F2C4}"/>
            </a:ext>
          </a:extLst>
        </xdr:cNvPr>
        <xdr:cNvCxnSpPr/>
      </xdr:nvCxnSpPr>
      <xdr:spPr>
        <a:xfrm flipV="1">
          <a:off x="4086225" y="9270492"/>
          <a:ext cx="0" cy="12976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10685</xdr:rowOff>
    </xdr:from>
    <xdr:ext cx="405111" cy="259045"/>
    <xdr:sp macro="" textlink="">
      <xdr:nvSpPr>
        <xdr:cNvPr id="172" name="【体育館・プール】&#10;有形固定資産減価償却率最小値テキスト">
          <a:extLst>
            <a:ext uri="{FF2B5EF4-FFF2-40B4-BE49-F238E27FC236}">
              <a16:creationId xmlns:a16="http://schemas.microsoft.com/office/drawing/2014/main" id="{6D131DB7-05BC-4AA2-8321-57660BFF5347}"/>
            </a:ext>
          </a:extLst>
        </xdr:cNvPr>
        <xdr:cNvSpPr txBox="1"/>
      </xdr:nvSpPr>
      <xdr:spPr>
        <a:xfrm>
          <a:off x="4124960" y="10572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6858</xdr:rowOff>
    </xdr:from>
    <xdr:to>
      <xdr:col>24</xdr:col>
      <xdr:colOff>152400</xdr:colOff>
      <xdr:row>63</xdr:row>
      <xdr:rowOff>6858</xdr:rowOff>
    </xdr:to>
    <xdr:cxnSp macro="">
      <xdr:nvCxnSpPr>
        <xdr:cNvPr id="173" name="直線コネクタ 172">
          <a:extLst>
            <a:ext uri="{FF2B5EF4-FFF2-40B4-BE49-F238E27FC236}">
              <a16:creationId xmlns:a16="http://schemas.microsoft.com/office/drawing/2014/main" id="{67376C35-79B0-4D3B-891B-762638DB585E}"/>
            </a:ext>
          </a:extLst>
        </xdr:cNvPr>
        <xdr:cNvCxnSpPr/>
      </xdr:nvCxnSpPr>
      <xdr:spPr>
        <a:xfrm>
          <a:off x="4020820" y="105681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168419</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06693BB9-4C62-4FB6-9049-B537321999DD}"/>
            </a:ext>
          </a:extLst>
        </xdr:cNvPr>
        <xdr:cNvSpPr txBox="1"/>
      </xdr:nvSpPr>
      <xdr:spPr>
        <a:xfrm>
          <a:off x="4124960" y="9053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50292</xdr:rowOff>
    </xdr:from>
    <xdr:to>
      <xdr:col>24</xdr:col>
      <xdr:colOff>152400</xdr:colOff>
      <xdr:row>55</xdr:row>
      <xdr:rowOff>50292</xdr:rowOff>
    </xdr:to>
    <xdr:cxnSp macro="">
      <xdr:nvCxnSpPr>
        <xdr:cNvPr id="175" name="直線コネクタ 174">
          <a:extLst>
            <a:ext uri="{FF2B5EF4-FFF2-40B4-BE49-F238E27FC236}">
              <a16:creationId xmlns:a16="http://schemas.microsoft.com/office/drawing/2014/main" id="{5FD8A0B9-0F6F-471E-8BB2-95609182902F}"/>
            </a:ext>
          </a:extLst>
        </xdr:cNvPr>
        <xdr:cNvCxnSpPr/>
      </xdr:nvCxnSpPr>
      <xdr:spPr>
        <a:xfrm>
          <a:off x="4020820" y="927049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93235</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7E640D05-E777-4119-A3BF-C34A7BE5120E}"/>
            </a:ext>
          </a:extLst>
        </xdr:cNvPr>
        <xdr:cNvSpPr txBox="1"/>
      </xdr:nvSpPr>
      <xdr:spPr>
        <a:xfrm>
          <a:off x="4124960" y="98163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70358</xdr:rowOff>
    </xdr:from>
    <xdr:to>
      <xdr:col>24</xdr:col>
      <xdr:colOff>114300</xdr:colOff>
      <xdr:row>60</xdr:row>
      <xdr:rowOff>508</xdr:rowOff>
    </xdr:to>
    <xdr:sp macro="" textlink="">
      <xdr:nvSpPr>
        <xdr:cNvPr id="177" name="フローチャート: 判断 176">
          <a:extLst>
            <a:ext uri="{FF2B5EF4-FFF2-40B4-BE49-F238E27FC236}">
              <a16:creationId xmlns:a16="http://schemas.microsoft.com/office/drawing/2014/main" id="{9B05DE4C-4432-4BA5-A4A4-C881B4EDE050}"/>
            </a:ext>
          </a:extLst>
        </xdr:cNvPr>
        <xdr:cNvSpPr/>
      </xdr:nvSpPr>
      <xdr:spPr>
        <a:xfrm>
          <a:off x="4036060" y="99611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13208</xdr:rowOff>
    </xdr:from>
    <xdr:to>
      <xdr:col>20</xdr:col>
      <xdr:colOff>38100</xdr:colOff>
      <xdr:row>59</xdr:row>
      <xdr:rowOff>114808</xdr:rowOff>
    </xdr:to>
    <xdr:sp macro="" textlink="">
      <xdr:nvSpPr>
        <xdr:cNvPr id="178" name="フローチャート: 判断 177">
          <a:extLst>
            <a:ext uri="{FF2B5EF4-FFF2-40B4-BE49-F238E27FC236}">
              <a16:creationId xmlns:a16="http://schemas.microsoft.com/office/drawing/2014/main" id="{051132B0-DFB3-48C4-B6A5-265BD65EC934}"/>
            </a:ext>
          </a:extLst>
        </xdr:cNvPr>
        <xdr:cNvSpPr/>
      </xdr:nvSpPr>
      <xdr:spPr>
        <a:xfrm>
          <a:off x="3312160" y="990396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145796</xdr:rowOff>
    </xdr:from>
    <xdr:to>
      <xdr:col>15</xdr:col>
      <xdr:colOff>101600</xdr:colOff>
      <xdr:row>59</xdr:row>
      <xdr:rowOff>75946</xdr:rowOff>
    </xdr:to>
    <xdr:sp macro="" textlink="">
      <xdr:nvSpPr>
        <xdr:cNvPr id="179" name="フローチャート: 判断 178">
          <a:extLst>
            <a:ext uri="{FF2B5EF4-FFF2-40B4-BE49-F238E27FC236}">
              <a16:creationId xmlns:a16="http://schemas.microsoft.com/office/drawing/2014/main" id="{AFA9F24A-4249-41FF-9FCF-D30392C71F07}"/>
            </a:ext>
          </a:extLst>
        </xdr:cNvPr>
        <xdr:cNvSpPr/>
      </xdr:nvSpPr>
      <xdr:spPr>
        <a:xfrm>
          <a:off x="2514600" y="98689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106934</xdr:rowOff>
    </xdr:from>
    <xdr:to>
      <xdr:col>10</xdr:col>
      <xdr:colOff>165100</xdr:colOff>
      <xdr:row>59</xdr:row>
      <xdr:rowOff>37084</xdr:rowOff>
    </xdr:to>
    <xdr:sp macro="" textlink="">
      <xdr:nvSpPr>
        <xdr:cNvPr id="180" name="フローチャート: 判断 179">
          <a:extLst>
            <a:ext uri="{FF2B5EF4-FFF2-40B4-BE49-F238E27FC236}">
              <a16:creationId xmlns:a16="http://schemas.microsoft.com/office/drawing/2014/main" id="{FD7BF9A7-9626-41D6-8E58-425855414EB5}"/>
            </a:ext>
          </a:extLst>
        </xdr:cNvPr>
        <xdr:cNvSpPr/>
      </xdr:nvSpPr>
      <xdr:spPr>
        <a:xfrm>
          <a:off x="1739900" y="98300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118364</xdr:rowOff>
    </xdr:from>
    <xdr:to>
      <xdr:col>6</xdr:col>
      <xdr:colOff>38100</xdr:colOff>
      <xdr:row>59</xdr:row>
      <xdr:rowOff>48514</xdr:rowOff>
    </xdr:to>
    <xdr:sp macro="" textlink="">
      <xdr:nvSpPr>
        <xdr:cNvPr id="181" name="フローチャート: 判断 180">
          <a:extLst>
            <a:ext uri="{FF2B5EF4-FFF2-40B4-BE49-F238E27FC236}">
              <a16:creationId xmlns:a16="http://schemas.microsoft.com/office/drawing/2014/main" id="{F8151DB6-8BFC-4E26-9C8C-DD1D9839F768}"/>
            </a:ext>
          </a:extLst>
        </xdr:cNvPr>
        <xdr:cNvSpPr/>
      </xdr:nvSpPr>
      <xdr:spPr>
        <a:xfrm>
          <a:off x="965200" y="984148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B1BB6D57-8C84-40DF-BE8C-4FE024EB9D22}"/>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5A68481B-2433-4B3F-B982-9B42BB751081}"/>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12223345-CA6D-44A2-9892-65FCEE4ACDED}"/>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2B1BE6EA-4EFE-469A-8285-142F2772F7C5}"/>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353A6BC5-55F2-4370-96BE-0DCAB3D71458}"/>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152654</xdr:rowOff>
    </xdr:from>
    <xdr:to>
      <xdr:col>24</xdr:col>
      <xdr:colOff>114300</xdr:colOff>
      <xdr:row>61</xdr:row>
      <xdr:rowOff>82804</xdr:rowOff>
    </xdr:to>
    <xdr:sp macro="" textlink="">
      <xdr:nvSpPr>
        <xdr:cNvPr id="187" name="楕円 186">
          <a:extLst>
            <a:ext uri="{FF2B5EF4-FFF2-40B4-BE49-F238E27FC236}">
              <a16:creationId xmlns:a16="http://schemas.microsoft.com/office/drawing/2014/main" id="{3785864D-D04D-4793-BD68-76A0DB99127D}"/>
            </a:ext>
          </a:extLst>
        </xdr:cNvPr>
        <xdr:cNvSpPr/>
      </xdr:nvSpPr>
      <xdr:spPr>
        <a:xfrm>
          <a:off x="4036060" y="102110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131081</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416C33A1-C9F8-4221-B2BB-6C4F9C108F14}"/>
            </a:ext>
          </a:extLst>
        </xdr:cNvPr>
        <xdr:cNvSpPr txBox="1"/>
      </xdr:nvSpPr>
      <xdr:spPr>
        <a:xfrm>
          <a:off x="4124960" y="10189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86360</xdr:rowOff>
    </xdr:from>
    <xdr:to>
      <xdr:col>20</xdr:col>
      <xdr:colOff>38100</xdr:colOff>
      <xdr:row>61</xdr:row>
      <xdr:rowOff>16510</xdr:rowOff>
    </xdr:to>
    <xdr:sp macro="" textlink="">
      <xdr:nvSpPr>
        <xdr:cNvPr id="189" name="楕円 188">
          <a:extLst>
            <a:ext uri="{FF2B5EF4-FFF2-40B4-BE49-F238E27FC236}">
              <a16:creationId xmlns:a16="http://schemas.microsoft.com/office/drawing/2014/main" id="{4A0BF355-2A10-40D0-AE1A-35B551525894}"/>
            </a:ext>
          </a:extLst>
        </xdr:cNvPr>
        <xdr:cNvSpPr/>
      </xdr:nvSpPr>
      <xdr:spPr>
        <a:xfrm>
          <a:off x="3312160" y="101447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137160</xdr:rowOff>
    </xdr:from>
    <xdr:to>
      <xdr:col>24</xdr:col>
      <xdr:colOff>63500</xdr:colOff>
      <xdr:row>61</xdr:row>
      <xdr:rowOff>32004</xdr:rowOff>
    </xdr:to>
    <xdr:cxnSp macro="">
      <xdr:nvCxnSpPr>
        <xdr:cNvPr id="190" name="直線コネクタ 189">
          <a:extLst>
            <a:ext uri="{FF2B5EF4-FFF2-40B4-BE49-F238E27FC236}">
              <a16:creationId xmlns:a16="http://schemas.microsoft.com/office/drawing/2014/main" id="{8F2D4D57-6C47-4967-8703-29C4A95CDC53}"/>
            </a:ext>
          </a:extLst>
        </xdr:cNvPr>
        <xdr:cNvCxnSpPr/>
      </xdr:nvCxnSpPr>
      <xdr:spPr>
        <a:xfrm>
          <a:off x="3355340" y="10195560"/>
          <a:ext cx="731520" cy="62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17780</xdr:rowOff>
    </xdr:from>
    <xdr:to>
      <xdr:col>15</xdr:col>
      <xdr:colOff>101600</xdr:colOff>
      <xdr:row>60</xdr:row>
      <xdr:rowOff>119380</xdr:rowOff>
    </xdr:to>
    <xdr:sp macro="" textlink="">
      <xdr:nvSpPr>
        <xdr:cNvPr id="191" name="楕円 190">
          <a:extLst>
            <a:ext uri="{FF2B5EF4-FFF2-40B4-BE49-F238E27FC236}">
              <a16:creationId xmlns:a16="http://schemas.microsoft.com/office/drawing/2014/main" id="{6F414B66-9A4D-4F41-9E63-B5CE6E570B93}"/>
            </a:ext>
          </a:extLst>
        </xdr:cNvPr>
        <xdr:cNvSpPr/>
      </xdr:nvSpPr>
      <xdr:spPr>
        <a:xfrm>
          <a:off x="2514600" y="1007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68580</xdr:rowOff>
    </xdr:from>
    <xdr:to>
      <xdr:col>19</xdr:col>
      <xdr:colOff>177800</xdr:colOff>
      <xdr:row>60</xdr:row>
      <xdr:rowOff>137160</xdr:rowOff>
    </xdr:to>
    <xdr:cxnSp macro="">
      <xdr:nvCxnSpPr>
        <xdr:cNvPr id="192" name="直線コネクタ 191">
          <a:extLst>
            <a:ext uri="{FF2B5EF4-FFF2-40B4-BE49-F238E27FC236}">
              <a16:creationId xmlns:a16="http://schemas.microsoft.com/office/drawing/2014/main" id="{429F433F-4953-48DE-A30F-AD2D64C61A13}"/>
            </a:ext>
          </a:extLst>
        </xdr:cNvPr>
        <xdr:cNvCxnSpPr/>
      </xdr:nvCxnSpPr>
      <xdr:spPr>
        <a:xfrm>
          <a:off x="2565400" y="10126980"/>
          <a:ext cx="78994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70358</xdr:rowOff>
    </xdr:from>
    <xdr:to>
      <xdr:col>10</xdr:col>
      <xdr:colOff>165100</xdr:colOff>
      <xdr:row>60</xdr:row>
      <xdr:rowOff>508</xdr:rowOff>
    </xdr:to>
    <xdr:sp macro="" textlink="">
      <xdr:nvSpPr>
        <xdr:cNvPr id="193" name="楕円 192">
          <a:extLst>
            <a:ext uri="{FF2B5EF4-FFF2-40B4-BE49-F238E27FC236}">
              <a16:creationId xmlns:a16="http://schemas.microsoft.com/office/drawing/2014/main" id="{1EF2574C-1365-4780-A558-8E0FDB26CA62}"/>
            </a:ext>
          </a:extLst>
        </xdr:cNvPr>
        <xdr:cNvSpPr/>
      </xdr:nvSpPr>
      <xdr:spPr>
        <a:xfrm>
          <a:off x="1739900" y="99611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121158</xdr:rowOff>
    </xdr:from>
    <xdr:to>
      <xdr:col>15</xdr:col>
      <xdr:colOff>50800</xdr:colOff>
      <xdr:row>60</xdr:row>
      <xdr:rowOff>68580</xdr:rowOff>
    </xdr:to>
    <xdr:cxnSp macro="">
      <xdr:nvCxnSpPr>
        <xdr:cNvPr id="194" name="直線コネクタ 193">
          <a:extLst>
            <a:ext uri="{FF2B5EF4-FFF2-40B4-BE49-F238E27FC236}">
              <a16:creationId xmlns:a16="http://schemas.microsoft.com/office/drawing/2014/main" id="{74F1351C-C057-4BBD-A537-FA00CCE7A310}"/>
            </a:ext>
          </a:extLst>
        </xdr:cNvPr>
        <xdr:cNvCxnSpPr/>
      </xdr:nvCxnSpPr>
      <xdr:spPr>
        <a:xfrm>
          <a:off x="1790700" y="10011918"/>
          <a:ext cx="774700" cy="115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52070</xdr:rowOff>
    </xdr:from>
    <xdr:to>
      <xdr:col>6</xdr:col>
      <xdr:colOff>38100</xdr:colOff>
      <xdr:row>61</xdr:row>
      <xdr:rowOff>153670</xdr:rowOff>
    </xdr:to>
    <xdr:sp macro="" textlink="">
      <xdr:nvSpPr>
        <xdr:cNvPr id="195" name="楕円 194">
          <a:extLst>
            <a:ext uri="{FF2B5EF4-FFF2-40B4-BE49-F238E27FC236}">
              <a16:creationId xmlns:a16="http://schemas.microsoft.com/office/drawing/2014/main" id="{035EC242-16C5-44BE-82BD-6A8F2B7A9A75}"/>
            </a:ext>
          </a:extLst>
        </xdr:cNvPr>
        <xdr:cNvSpPr/>
      </xdr:nvSpPr>
      <xdr:spPr>
        <a:xfrm>
          <a:off x="965200" y="102781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121158</xdr:rowOff>
    </xdr:from>
    <xdr:to>
      <xdr:col>10</xdr:col>
      <xdr:colOff>114300</xdr:colOff>
      <xdr:row>61</xdr:row>
      <xdr:rowOff>102870</xdr:rowOff>
    </xdr:to>
    <xdr:cxnSp macro="">
      <xdr:nvCxnSpPr>
        <xdr:cNvPr id="196" name="直線コネクタ 195">
          <a:extLst>
            <a:ext uri="{FF2B5EF4-FFF2-40B4-BE49-F238E27FC236}">
              <a16:creationId xmlns:a16="http://schemas.microsoft.com/office/drawing/2014/main" id="{842663CF-7E67-49C0-9DB7-03E5905DCCD4}"/>
            </a:ext>
          </a:extLst>
        </xdr:cNvPr>
        <xdr:cNvCxnSpPr/>
      </xdr:nvCxnSpPr>
      <xdr:spPr>
        <a:xfrm flipV="1">
          <a:off x="1008380" y="10011918"/>
          <a:ext cx="782320" cy="316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131335</xdr:rowOff>
    </xdr:from>
    <xdr:ext cx="405111" cy="259045"/>
    <xdr:sp macro="" textlink="">
      <xdr:nvSpPr>
        <xdr:cNvPr id="197" name="n_1aveValue【体育館・プール】&#10;有形固定資産減価償却率">
          <a:extLst>
            <a:ext uri="{FF2B5EF4-FFF2-40B4-BE49-F238E27FC236}">
              <a16:creationId xmlns:a16="http://schemas.microsoft.com/office/drawing/2014/main" id="{464B9701-6497-4AC8-94FA-D385188D42A0}"/>
            </a:ext>
          </a:extLst>
        </xdr:cNvPr>
        <xdr:cNvSpPr txBox="1"/>
      </xdr:nvSpPr>
      <xdr:spPr>
        <a:xfrm>
          <a:off x="3170564" y="9686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92473</xdr:rowOff>
    </xdr:from>
    <xdr:ext cx="405111" cy="259045"/>
    <xdr:sp macro="" textlink="">
      <xdr:nvSpPr>
        <xdr:cNvPr id="198" name="n_2aveValue【体育館・プール】&#10;有形固定資産減価償却率">
          <a:extLst>
            <a:ext uri="{FF2B5EF4-FFF2-40B4-BE49-F238E27FC236}">
              <a16:creationId xmlns:a16="http://schemas.microsoft.com/office/drawing/2014/main" id="{4639B0E6-1177-4580-BF3D-C363AEC34CF8}"/>
            </a:ext>
          </a:extLst>
        </xdr:cNvPr>
        <xdr:cNvSpPr txBox="1"/>
      </xdr:nvSpPr>
      <xdr:spPr>
        <a:xfrm>
          <a:off x="2385704" y="9647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53611</xdr:rowOff>
    </xdr:from>
    <xdr:ext cx="405111" cy="259045"/>
    <xdr:sp macro="" textlink="">
      <xdr:nvSpPr>
        <xdr:cNvPr id="199" name="n_3aveValue【体育館・プール】&#10;有形固定資産減価償却率">
          <a:extLst>
            <a:ext uri="{FF2B5EF4-FFF2-40B4-BE49-F238E27FC236}">
              <a16:creationId xmlns:a16="http://schemas.microsoft.com/office/drawing/2014/main" id="{43F0CDAA-E2AE-4A8D-A150-7E65BDE51B51}"/>
            </a:ext>
          </a:extLst>
        </xdr:cNvPr>
        <xdr:cNvSpPr txBox="1"/>
      </xdr:nvSpPr>
      <xdr:spPr>
        <a:xfrm>
          <a:off x="1611004" y="9609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65041</xdr:rowOff>
    </xdr:from>
    <xdr:ext cx="405111" cy="259045"/>
    <xdr:sp macro="" textlink="">
      <xdr:nvSpPr>
        <xdr:cNvPr id="200" name="n_4aveValue【体育館・プール】&#10;有形固定資産減価償却率">
          <a:extLst>
            <a:ext uri="{FF2B5EF4-FFF2-40B4-BE49-F238E27FC236}">
              <a16:creationId xmlns:a16="http://schemas.microsoft.com/office/drawing/2014/main" id="{EF661509-93EE-4201-AFDC-C073D564CCBE}"/>
            </a:ext>
          </a:extLst>
        </xdr:cNvPr>
        <xdr:cNvSpPr txBox="1"/>
      </xdr:nvSpPr>
      <xdr:spPr>
        <a:xfrm>
          <a:off x="836304" y="9620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7637</xdr:rowOff>
    </xdr:from>
    <xdr:ext cx="405111" cy="259045"/>
    <xdr:sp macro="" textlink="">
      <xdr:nvSpPr>
        <xdr:cNvPr id="201" name="n_1mainValue【体育館・プール】&#10;有形固定資産減価償却率">
          <a:extLst>
            <a:ext uri="{FF2B5EF4-FFF2-40B4-BE49-F238E27FC236}">
              <a16:creationId xmlns:a16="http://schemas.microsoft.com/office/drawing/2014/main" id="{2435B4C0-762D-40EC-BC2D-775624874C1A}"/>
            </a:ext>
          </a:extLst>
        </xdr:cNvPr>
        <xdr:cNvSpPr txBox="1"/>
      </xdr:nvSpPr>
      <xdr:spPr>
        <a:xfrm>
          <a:off x="3170564" y="10233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110507</xdr:rowOff>
    </xdr:from>
    <xdr:ext cx="405111" cy="259045"/>
    <xdr:sp macro="" textlink="">
      <xdr:nvSpPr>
        <xdr:cNvPr id="202" name="n_2mainValue【体育館・プール】&#10;有形固定資産減価償却率">
          <a:extLst>
            <a:ext uri="{FF2B5EF4-FFF2-40B4-BE49-F238E27FC236}">
              <a16:creationId xmlns:a16="http://schemas.microsoft.com/office/drawing/2014/main" id="{C1DBBF52-2866-4898-B2AC-5B1E67A47973}"/>
            </a:ext>
          </a:extLst>
        </xdr:cNvPr>
        <xdr:cNvSpPr txBox="1"/>
      </xdr:nvSpPr>
      <xdr:spPr>
        <a:xfrm>
          <a:off x="2385704" y="1016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163085</xdr:rowOff>
    </xdr:from>
    <xdr:ext cx="405111" cy="259045"/>
    <xdr:sp macro="" textlink="">
      <xdr:nvSpPr>
        <xdr:cNvPr id="203" name="n_3mainValue【体育館・プール】&#10;有形固定資産減価償却率">
          <a:extLst>
            <a:ext uri="{FF2B5EF4-FFF2-40B4-BE49-F238E27FC236}">
              <a16:creationId xmlns:a16="http://schemas.microsoft.com/office/drawing/2014/main" id="{28AD1B10-B2AB-460D-8581-66113E3C7B25}"/>
            </a:ext>
          </a:extLst>
        </xdr:cNvPr>
        <xdr:cNvSpPr txBox="1"/>
      </xdr:nvSpPr>
      <xdr:spPr>
        <a:xfrm>
          <a:off x="1611004" y="10053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144797</xdr:rowOff>
    </xdr:from>
    <xdr:ext cx="405111" cy="259045"/>
    <xdr:sp macro="" textlink="">
      <xdr:nvSpPr>
        <xdr:cNvPr id="204" name="n_4mainValue【体育館・プール】&#10;有形固定資産減価償却率">
          <a:extLst>
            <a:ext uri="{FF2B5EF4-FFF2-40B4-BE49-F238E27FC236}">
              <a16:creationId xmlns:a16="http://schemas.microsoft.com/office/drawing/2014/main" id="{D536F852-C4F5-4835-AB86-690F70495BDA}"/>
            </a:ext>
          </a:extLst>
        </xdr:cNvPr>
        <xdr:cNvSpPr txBox="1"/>
      </xdr:nvSpPr>
      <xdr:spPr>
        <a:xfrm>
          <a:off x="836304" y="1037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B3DDF707-C0C1-4169-8947-6B7770A6F982}"/>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6568777A-24B3-4F16-87B7-D382277DD8D1}"/>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126B709A-5401-40A5-AE16-55416141B4E8}"/>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48053FD-FC6B-427A-B59E-35EC16C751EC}"/>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B824870E-4EB0-4579-8B2A-6D839D2B5340}"/>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785754E8-67CD-4229-BD4B-ED915FEEE869}"/>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6ADCDD62-2545-4B1E-8CC2-E0BEA21D2562}"/>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F52BD878-9BEB-4295-8A57-30717D857485}"/>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972CBCA2-0017-4763-A7AA-4F1377E853D8}"/>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F5F489F6-3B93-4D74-BC7D-FE347B6957B0}"/>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DAF422E7-A68C-40F8-8AB8-00B232F69E3E}"/>
            </a:ext>
          </a:extLst>
        </xdr:cNvPr>
        <xdr:cNvCxnSpPr/>
      </xdr:nvCxnSpPr>
      <xdr:spPr>
        <a:xfrm>
          <a:off x="5826760" y="1085958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16" name="テキスト ボックス 215">
          <a:extLst>
            <a:ext uri="{FF2B5EF4-FFF2-40B4-BE49-F238E27FC236}">
              <a16:creationId xmlns:a16="http://schemas.microsoft.com/office/drawing/2014/main" id="{80A98317-D93E-469B-9B3C-E9664AE06370}"/>
            </a:ext>
          </a:extLst>
        </xdr:cNvPr>
        <xdr:cNvSpPr txBox="1"/>
      </xdr:nvSpPr>
      <xdr:spPr>
        <a:xfrm>
          <a:off x="540530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8388A17F-856E-4922-A2B9-5D658649479B}"/>
            </a:ext>
          </a:extLst>
        </xdr:cNvPr>
        <xdr:cNvCxnSpPr/>
      </xdr:nvCxnSpPr>
      <xdr:spPr>
        <a:xfrm>
          <a:off x="5826760" y="1054063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18" name="テキスト ボックス 217">
          <a:extLst>
            <a:ext uri="{FF2B5EF4-FFF2-40B4-BE49-F238E27FC236}">
              <a16:creationId xmlns:a16="http://schemas.microsoft.com/office/drawing/2014/main" id="{FEF7A09F-A584-4692-9A9D-79134235A8F7}"/>
            </a:ext>
          </a:extLst>
        </xdr:cNvPr>
        <xdr:cNvSpPr txBox="1"/>
      </xdr:nvSpPr>
      <xdr:spPr>
        <a:xfrm>
          <a:off x="540530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C771B724-75DE-4D62-9078-FC7E806DD11C}"/>
            </a:ext>
          </a:extLst>
        </xdr:cNvPr>
        <xdr:cNvCxnSpPr/>
      </xdr:nvCxnSpPr>
      <xdr:spPr>
        <a:xfrm>
          <a:off x="5826760" y="102216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0" name="テキスト ボックス 219">
          <a:extLst>
            <a:ext uri="{FF2B5EF4-FFF2-40B4-BE49-F238E27FC236}">
              <a16:creationId xmlns:a16="http://schemas.microsoft.com/office/drawing/2014/main" id="{231F993B-9289-42AD-A3D8-68C8EE6DF9D6}"/>
            </a:ext>
          </a:extLst>
        </xdr:cNvPr>
        <xdr:cNvSpPr txBox="1"/>
      </xdr:nvSpPr>
      <xdr:spPr>
        <a:xfrm>
          <a:off x="540530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A0C1F466-7422-4BE4-9151-6E755ACE9E8B}"/>
            </a:ext>
          </a:extLst>
        </xdr:cNvPr>
        <xdr:cNvCxnSpPr/>
      </xdr:nvCxnSpPr>
      <xdr:spPr>
        <a:xfrm>
          <a:off x="5826760" y="989892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2" name="テキスト ボックス 221">
          <a:extLst>
            <a:ext uri="{FF2B5EF4-FFF2-40B4-BE49-F238E27FC236}">
              <a16:creationId xmlns:a16="http://schemas.microsoft.com/office/drawing/2014/main" id="{D964DA95-4D7B-4A48-92A0-0301C43EAB02}"/>
            </a:ext>
          </a:extLst>
        </xdr:cNvPr>
        <xdr:cNvSpPr txBox="1"/>
      </xdr:nvSpPr>
      <xdr:spPr>
        <a:xfrm>
          <a:off x="540530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1676B77A-9906-4857-B488-FF0DB28CC980}"/>
            </a:ext>
          </a:extLst>
        </xdr:cNvPr>
        <xdr:cNvCxnSpPr/>
      </xdr:nvCxnSpPr>
      <xdr:spPr>
        <a:xfrm>
          <a:off x="5826760" y="957997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4" name="テキスト ボックス 223">
          <a:extLst>
            <a:ext uri="{FF2B5EF4-FFF2-40B4-BE49-F238E27FC236}">
              <a16:creationId xmlns:a16="http://schemas.microsoft.com/office/drawing/2014/main" id="{1A075943-217E-431A-B387-BEE5F65538F6}"/>
            </a:ext>
          </a:extLst>
        </xdr:cNvPr>
        <xdr:cNvSpPr txBox="1"/>
      </xdr:nvSpPr>
      <xdr:spPr>
        <a:xfrm>
          <a:off x="540530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5FDEC718-252A-4098-96F3-3B2108AD3B11}"/>
            </a:ext>
          </a:extLst>
        </xdr:cNvPr>
        <xdr:cNvCxnSpPr/>
      </xdr:nvCxnSpPr>
      <xdr:spPr>
        <a:xfrm>
          <a:off x="5826760" y="926102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26" name="テキスト ボックス 225">
          <a:extLst>
            <a:ext uri="{FF2B5EF4-FFF2-40B4-BE49-F238E27FC236}">
              <a16:creationId xmlns:a16="http://schemas.microsoft.com/office/drawing/2014/main" id="{A8EF7994-9E07-41D9-9368-8F12107764DF}"/>
            </a:ext>
          </a:extLst>
        </xdr:cNvPr>
        <xdr:cNvSpPr txBox="1"/>
      </xdr:nvSpPr>
      <xdr:spPr>
        <a:xfrm>
          <a:off x="540530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EC84D1BB-8972-4061-9788-862ABBDFD3B3}"/>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720AB23F-07D1-4039-BC4A-EC511CF149CD}"/>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5E7F40B8-6C93-4732-947F-5C611EB936A9}"/>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0</xdr:rowOff>
    </xdr:from>
    <xdr:to>
      <xdr:col>54</xdr:col>
      <xdr:colOff>189865</xdr:colOff>
      <xdr:row>63</xdr:row>
      <xdr:rowOff>115933</xdr:rowOff>
    </xdr:to>
    <xdr:cxnSp macro="">
      <xdr:nvCxnSpPr>
        <xdr:cNvPr id="230" name="直線コネクタ 229">
          <a:extLst>
            <a:ext uri="{FF2B5EF4-FFF2-40B4-BE49-F238E27FC236}">
              <a16:creationId xmlns:a16="http://schemas.microsoft.com/office/drawing/2014/main" id="{D8721F74-B216-429A-917D-BBEA2C093432}"/>
            </a:ext>
          </a:extLst>
        </xdr:cNvPr>
        <xdr:cNvCxnSpPr/>
      </xdr:nvCxnSpPr>
      <xdr:spPr>
        <a:xfrm flipV="1">
          <a:off x="9219565" y="9387840"/>
          <a:ext cx="0" cy="12894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119760</xdr:rowOff>
    </xdr:from>
    <xdr:ext cx="469744" cy="259045"/>
    <xdr:sp macro="" textlink="">
      <xdr:nvSpPr>
        <xdr:cNvPr id="231" name="【体育館・プール】&#10;一人当たり面積最小値テキスト">
          <a:extLst>
            <a:ext uri="{FF2B5EF4-FFF2-40B4-BE49-F238E27FC236}">
              <a16:creationId xmlns:a16="http://schemas.microsoft.com/office/drawing/2014/main" id="{C450E6B6-C322-4E40-A027-5784340DC0E4}"/>
            </a:ext>
          </a:extLst>
        </xdr:cNvPr>
        <xdr:cNvSpPr txBox="1"/>
      </xdr:nvSpPr>
      <xdr:spPr>
        <a:xfrm>
          <a:off x="9258300" y="10681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115933</xdr:rowOff>
    </xdr:from>
    <xdr:to>
      <xdr:col>55</xdr:col>
      <xdr:colOff>88900</xdr:colOff>
      <xdr:row>63</xdr:row>
      <xdr:rowOff>115933</xdr:rowOff>
    </xdr:to>
    <xdr:cxnSp macro="">
      <xdr:nvCxnSpPr>
        <xdr:cNvPr id="232" name="直線コネクタ 231">
          <a:extLst>
            <a:ext uri="{FF2B5EF4-FFF2-40B4-BE49-F238E27FC236}">
              <a16:creationId xmlns:a16="http://schemas.microsoft.com/office/drawing/2014/main" id="{7291259B-143C-4649-8275-3C72C065B494}"/>
            </a:ext>
          </a:extLst>
        </xdr:cNvPr>
        <xdr:cNvCxnSpPr/>
      </xdr:nvCxnSpPr>
      <xdr:spPr>
        <a:xfrm>
          <a:off x="9154160" y="106772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118127</xdr:rowOff>
    </xdr:from>
    <xdr:ext cx="469744" cy="259045"/>
    <xdr:sp macro="" textlink="">
      <xdr:nvSpPr>
        <xdr:cNvPr id="233" name="【体育館・プール】&#10;一人当たり面積最大値テキスト">
          <a:extLst>
            <a:ext uri="{FF2B5EF4-FFF2-40B4-BE49-F238E27FC236}">
              <a16:creationId xmlns:a16="http://schemas.microsoft.com/office/drawing/2014/main" id="{4CB47609-2E0A-4BDE-B649-978E77F310D6}"/>
            </a:ext>
          </a:extLst>
        </xdr:cNvPr>
        <xdr:cNvSpPr txBox="1"/>
      </xdr:nvSpPr>
      <xdr:spPr>
        <a:xfrm>
          <a:off x="9258300" y="9170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0</xdr:rowOff>
    </xdr:from>
    <xdr:to>
      <xdr:col>55</xdr:col>
      <xdr:colOff>88900</xdr:colOff>
      <xdr:row>56</xdr:row>
      <xdr:rowOff>0</xdr:rowOff>
    </xdr:to>
    <xdr:cxnSp macro="">
      <xdr:nvCxnSpPr>
        <xdr:cNvPr id="234" name="直線コネクタ 233">
          <a:extLst>
            <a:ext uri="{FF2B5EF4-FFF2-40B4-BE49-F238E27FC236}">
              <a16:creationId xmlns:a16="http://schemas.microsoft.com/office/drawing/2014/main" id="{0ACD1E1D-B443-48AC-A13B-840E766548EE}"/>
            </a:ext>
          </a:extLst>
        </xdr:cNvPr>
        <xdr:cNvCxnSpPr/>
      </xdr:nvCxnSpPr>
      <xdr:spPr>
        <a:xfrm>
          <a:off x="9154160" y="93878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104339</xdr:rowOff>
    </xdr:from>
    <xdr:ext cx="469744" cy="259045"/>
    <xdr:sp macro="" textlink="">
      <xdr:nvSpPr>
        <xdr:cNvPr id="235" name="【体育館・プール】&#10;一人当たり面積平均値テキスト">
          <a:extLst>
            <a:ext uri="{FF2B5EF4-FFF2-40B4-BE49-F238E27FC236}">
              <a16:creationId xmlns:a16="http://schemas.microsoft.com/office/drawing/2014/main" id="{E1E2219B-316A-4A12-8465-106125F3EDF3}"/>
            </a:ext>
          </a:extLst>
        </xdr:cNvPr>
        <xdr:cNvSpPr txBox="1"/>
      </xdr:nvSpPr>
      <xdr:spPr>
        <a:xfrm>
          <a:off x="9258300" y="101627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81462</xdr:rowOff>
    </xdr:from>
    <xdr:to>
      <xdr:col>55</xdr:col>
      <xdr:colOff>50800</xdr:colOff>
      <xdr:row>62</xdr:row>
      <xdr:rowOff>11612</xdr:rowOff>
    </xdr:to>
    <xdr:sp macro="" textlink="">
      <xdr:nvSpPr>
        <xdr:cNvPr id="236" name="フローチャート: 判断 235">
          <a:extLst>
            <a:ext uri="{FF2B5EF4-FFF2-40B4-BE49-F238E27FC236}">
              <a16:creationId xmlns:a16="http://schemas.microsoft.com/office/drawing/2014/main" id="{8AC196EC-7784-4D63-8A44-9BE1AFA6185B}"/>
            </a:ext>
          </a:extLst>
        </xdr:cNvPr>
        <xdr:cNvSpPr/>
      </xdr:nvSpPr>
      <xdr:spPr>
        <a:xfrm>
          <a:off x="9192260" y="1030750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68399</xdr:rowOff>
    </xdr:from>
    <xdr:to>
      <xdr:col>50</xdr:col>
      <xdr:colOff>165100</xdr:colOff>
      <xdr:row>61</xdr:row>
      <xdr:rowOff>169999</xdr:rowOff>
    </xdr:to>
    <xdr:sp macro="" textlink="">
      <xdr:nvSpPr>
        <xdr:cNvPr id="237" name="フローチャート: 判断 236">
          <a:extLst>
            <a:ext uri="{FF2B5EF4-FFF2-40B4-BE49-F238E27FC236}">
              <a16:creationId xmlns:a16="http://schemas.microsoft.com/office/drawing/2014/main" id="{DA7556B0-6D91-4BB4-9FA4-BD30AA3DC7F6}"/>
            </a:ext>
          </a:extLst>
        </xdr:cNvPr>
        <xdr:cNvSpPr/>
      </xdr:nvSpPr>
      <xdr:spPr>
        <a:xfrm>
          <a:off x="8445500" y="10294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68399</xdr:rowOff>
    </xdr:from>
    <xdr:to>
      <xdr:col>46</xdr:col>
      <xdr:colOff>38100</xdr:colOff>
      <xdr:row>61</xdr:row>
      <xdr:rowOff>169999</xdr:rowOff>
    </xdr:to>
    <xdr:sp macro="" textlink="">
      <xdr:nvSpPr>
        <xdr:cNvPr id="238" name="フローチャート: 判断 237">
          <a:extLst>
            <a:ext uri="{FF2B5EF4-FFF2-40B4-BE49-F238E27FC236}">
              <a16:creationId xmlns:a16="http://schemas.microsoft.com/office/drawing/2014/main" id="{09BBE4B4-7778-4C08-8EB9-5AF4E77D196E}"/>
            </a:ext>
          </a:extLst>
        </xdr:cNvPr>
        <xdr:cNvSpPr/>
      </xdr:nvSpPr>
      <xdr:spPr>
        <a:xfrm>
          <a:off x="7670800" y="1029443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84727</xdr:rowOff>
    </xdr:from>
    <xdr:to>
      <xdr:col>41</xdr:col>
      <xdr:colOff>101600</xdr:colOff>
      <xdr:row>62</xdr:row>
      <xdr:rowOff>14877</xdr:rowOff>
    </xdr:to>
    <xdr:sp macro="" textlink="">
      <xdr:nvSpPr>
        <xdr:cNvPr id="239" name="フローチャート: 判断 238">
          <a:extLst>
            <a:ext uri="{FF2B5EF4-FFF2-40B4-BE49-F238E27FC236}">
              <a16:creationId xmlns:a16="http://schemas.microsoft.com/office/drawing/2014/main" id="{14D1201D-112A-49B5-9B59-928DC970F609}"/>
            </a:ext>
          </a:extLst>
        </xdr:cNvPr>
        <xdr:cNvSpPr/>
      </xdr:nvSpPr>
      <xdr:spPr>
        <a:xfrm>
          <a:off x="6873240" y="103107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127181</xdr:rowOff>
    </xdr:from>
    <xdr:to>
      <xdr:col>36</xdr:col>
      <xdr:colOff>165100</xdr:colOff>
      <xdr:row>62</xdr:row>
      <xdr:rowOff>57331</xdr:rowOff>
    </xdr:to>
    <xdr:sp macro="" textlink="">
      <xdr:nvSpPr>
        <xdr:cNvPr id="240" name="フローチャート: 判断 239">
          <a:extLst>
            <a:ext uri="{FF2B5EF4-FFF2-40B4-BE49-F238E27FC236}">
              <a16:creationId xmlns:a16="http://schemas.microsoft.com/office/drawing/2014/main" id="{A39B10BB-505F-4976-BD02-3A977F88B35F}"/>
            </a:ext>
          </a:extLst>
        </xdr:cNvPr>
        <xdr:cNvSpPr/>
      </xdr:nvSpPr>
      <xdr:spPr>
        <a:xfrm>
          <a:off x="6098540" y="1035322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E618EFE2-9577-44BA-8F53-1FDAC6A116C6}"/>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7C9B96F8-425F-46FA-8740-AC8E4D8A81DB}"/>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BFE606F2-10C8-4B21-8BE7-5DBCE2F5816A}"/>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8DD9432E-6234-4C1C-8099-FCD9EDFA9C9B}"/>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260C4D15-7631-419D-9B47-361782E78794}"/>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21046</xdr:rowOff>
    </xdr:from>
    <xdr:to>
      <xdr:col>55</xdr:col>
      <xdr:colOff>50800</xdr:colOff>
      <xdr:row>62</xdr:row>
      <xdr:rowOff>122646</xdr:rowOff>
    </xdr:to>
    <xdr:sp macro="" textlink="">
      <xdr:nvSpPr>
        <xdr:cNvPr id="246" name="楕円 245">
          <a:extLst>
            <a:ext uri="{FF2B5EF4-FFF2-40B4-BE49-F238E27FC236}">
              <a16:creationId xmlns:a16="http://schemas.microsoft.com/office/drawing/2014/main" id="{1E0A1EEE-A2CF-49F8-B8FD-3A55D12E0F84}"/>
            </a:ext>
          </a:extLst>
        </xdr:cNvPr>
        <xdr:cNvSpPr/>
      </xdr:nvSpPr>
      <xdr:spPr>
        <a:xfrm>
          <a:off x="9192260" y="1041472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170923</xdr:rowOff>
    </xdr:from>
    <xdr:ext cx="469744" cy="259045"/>
    <xdr:sp macro="" textlink="">
      <xdr:nvSpPr>
        <xdr:cNvPr id="247" name="【体育館・プール】&#10;一人当たり面積該当値テキスト">
          <a:extLst>
            <a:ext uri="{FF2B5EF4-FFF2-40B4-BE49-F238E27FC236}">
              <a16:creationId xmlns:a16="http://schemas.microsoft.com/office/drawing/2014/main" id="{749E7D2E-8145-48C6-B98E-E5EF44EF2D6E}"/>
            </a:ext>
          </a:extLst>
        </xdr:cNvPr>
        <xdr:cNvSpPr txBox="1"/>
      </xdr:nvSpPr>
      <xdr:spPr>
        <a:xfrm>
          <a:off x="9258300" y="10396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21046</xdr:rowOff>
    </xdr:from>
    <xdr:to>
      <xdr:col>50</xdr:col>
      <xdr:colOff>165100</xdr:colOff>
      <xdr:row>62</xdr:row>
      <xdr:rowOff>122646</xdr:rowOff>
    </xdr:to>
    <xdr:sp macro="" textlink="">
      <xdr:nvSpPr>
        <xdr:cNvPr id="248" name="楕円 247">
          <a:extLst>
            <a:ext uri="{FF2B5EF4-FFF2-40B4-BE49-F238E27FC236}">
              <a16:creationId xmlns:a16="http://schemas.microsoft.com/office/drawing/2014/main" id="{928278D8-EDE4-4137-BC96-DB200C448EB2}"/>
            </a:ext>
          </a:extLst>
        </xdr:cNvPr>
        <xdr:cNvSpPr/>
      </xdr:nvSpPr>
      <xdr:spPr>
        <a:xfrm>
          <a:off x="8445500" y="10414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71846</xdr:rowOff>
    </xdr:from>
    <xdr:to>
      <xdr:col>55</xdr:col>
      <xdr:colOff>0</xdr:colOff>
      <xdr:row>62</xdr:row>
      <xdr:rowOff>71846</xdr:rowOff>
    </xdr:to>
    <xdr:cxnSp macro="">
      <xdr:nvCxnSpPr>
        <xdr:cNvPr id="249" name="直線コネクタ 248">
          <a:extLst>
            <a:ext uri="{FF2B5EF4-FFF2-40B4-BE49-F238E27FC236}">
              <a16:creationId xmlns:a16="http://schemas.microsoft.com/office/drawing/2014/main" id="{A301F563-4A8F-40CD-8B41-E732F9F80C92}"/>
            </a:ext>
          </a:extLst>
        </xdr:cNvPr>
        <xdr:cNvCxnSpPr/>
      </xdr:nvCxnSpPr>
      <xdr:spPr>
        <a:xfrm>
          <a:off x="8496300" y="10465526"/>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24312</xdr:rowOff>
    </xdr:from>
    <xdr:to>
      <xdr:col>46</xdr:col>
      <xdr:colOff>38100</xdr:colOff>
      <xdr:row>62</xdr:row>
      <xdr:rowOff>125912</xdr:rowOff>
    </xdr:to>
    <xdr:sp macro="" textlink="">
      <xdr:nvSpPr>
        <xdr:cNvPr id="250" name="楕円 249">
          <a:extLst>
            <a:ext uri="{FF2B5EF4-FFF2-40B4-BE49-F238E27FC236}">
              <a16:creationId xmlns:a16="http://schemas.microsoft.com/office/drawing/2014/main" id="{AED7D93C-8B67-424D-85A4-90598E7AF725}"/>
            </a:ext>
          </a:extLst>
        </xdr:cNvPr>
        <xdr:cNvSpPr/>
      </xdr:nvSpPr>
      <xdr:spPr>
        <a:xfrm>
          <a:off x="7670800" y="1041799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71846</xdr:rowOff>
    </xdr:from>
    <xdr:to>
      <xdr:col>50</xdr:col>
      <xdr:colOff>114300</xdr:colOff>
      <xdr:row>62</xdr:row>
      <xdr:rowOff>75112</xdr:rowOff>
    </xdr:to>
    <xdr:cxnSp macro="">
      <xdr:nvCxnSpPr>
        <xdr:cNvPr id="251" name="直線コネクタ 250">
          <a:extLst>
            <a:ext uri="{FF2B5EF4-FFF2-40B4-BE49-F238E27FC236}">
              <a16:creationId xmlns:a16="http://schemas.microsoft.com/office/drawing/2014/main" id="{6A6353FD-3B9A-4FDB-BE14-13F063B436D9}"/>
            </a:ext>
          </a:extLst>
        </xdr:cNvPr>
        <xdr:cNvCxnSpPr/>
      </xdr:nvCxnSpPr>
      <xdr:spPr>
        <a:xfrm flipV="1">
          <a:off x="7713980" y="10465526"/>
          <a:ext cx="78232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24312</xdr:rowOff>
    </xdr:from>
    <xdr:to>
      <xdr:col>41</xdr:col>
      <xdr:colOff>101600</xdr:colOff>
      <xdr:row>62</xdr:row>
      <xdr:rowOff>125912</xdr:rowOff>
    </xdr:to>
    <xdr:sp macro="" textlink="">
      <xdr:nvSpPr>
        <xdr:cNvPr id="252" name="楕円 251">
          <a:extLst>
            <a:ext uri="{FF2B5EF4-FFF2-40B4-BE49-F238E27FC236}">
              <a16:creationId xmlns:a16="http://schemas.microsoft.com/office/drawing/2014/main" id="{956007D1-FCC6-4B0A-8EE2-D3A48C883012}"/>
            </a:ext>
          </a:extLst>
        </xdr:cNvPr>
        <xdr:cNvSpPr/>
      </xdr:nvSpPr>
      <xdr:spPr>
        <a:xfrm>
          <a:off x="6873240" y="1041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75112</xdr:rowOff>
    </xdr:from>
    <xdr:to>
      <xdr:col>45</xdr:col>
      <xdr:colOff>177800</xdr:colOff>
      <xdr:row>62</xdr:row>
      <xdr:rowOff>75112</xdr:rowOff>
    </xdr:to>
    <xdr:cxnSp macro="">
      <xdr:nvCxnSpPr>
        <xdr:cNvPr id="253" name="直線コネクタ 252">
          <a:extLst>
            <a:ext uri="{FF2B5EF4-FFF2-40B4-BE49-F238E27FC236}">
              <a16:creationId xmlns:a16="http://schemas.microsoft.com/office/drawing/2014/main" id="{8F4A95EC-82EA-4C2A-8747-B9D4192A9C26}"/>
            </a:ext>
          </a:extLst>
        </xdr:cNvPr>
        <xdr:cNvCxnSpPr/>
      </xdr:nvCxnSpPr>
      <xdr:spPr>
        <a:xfrm>
          <a:off x="6924040" y="10468792"/>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27577</xdr:rowOff>
    </xdr:from>
    <xdr:to>
      <xdr:col>36</xdr:col>
      <xdr:colOff>165100</xdr:colOff>
      <xdr:row>62</xdr:row>
      <xdr:rowOff>129177</xdr:rowOff>
    </xdr:to>
    <xdr:sp macro="" textlink="">
      <xdr:nvSpPr>
        <xdr:cNvPr id="254" name="楕円 253">
          <a:extLst>
            <a:ext uri="{FF2B5EF4-FFF2-40B4-BE49-F238E27FC236}">
              <a16:creationId xmlns:a16="http://schemas.microsoft.com/office/drawing/2014/main" id="{1AF9DB4E-5D78-4E4A-93D2-E0D9592FCA93}"/>
            </a:ext>
          </a:extLst>
        </xdr:cNvPr>
        <xdr:cNvSpPr/>
      </xdr:nvSpPr>
      <xdr:spPr>
        <a:xfrm>
          <a:off x="6098540" y="10421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75112</xdr:rowOff>
    </xdr:from>
    <xdr:to>
      <xdr:col>41</xdr:col>
      <xdr:colOff>50800</xdr:colOff>
      <xdr:row>62</xdr:row>
      <xdr:rowOff>78377</xdr:rowOff>
    </xdr:to>
    <xdr:cxnSp macro="">
      <xdr:nvCxnSpPr>
        <xdr:cNvPr id="255" name="直線コネクタ 254">
          <a:extLst>
            <a:ext uri="{FF2B5EF4-FFF2-40B4-BE49-F238E27FC236}">
              <a16:creationId xmlns:a16="http://schemas.microsoft.com/office/drawing/2014/main" id="{F3DECADB-C2DF-4A1F-BA80-1AE85019D6C8}"/>
            </a:ext>
          </a:extLst>
        </xdr:cNvPr>
        <xdr:cNvCxnSpPr/>
      </xdr:nvCxnSpPr>
      <xdr:spPr>
        <a:xfrm flipV="1">
          <a:off x="6149340" y="10468792"/>
          <a:ext cx="7747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15076</xdr:rowOff>
    </xdr:from>
    <xdr:ext cx="469744" cy="259045"/>
    <xdr:sp macro="" textlink="">
      <xdr:nvSpPr>
        <xdr:cNvPr id="256" name="n_1aveValue【体育館・プール】&#10;一人当たり面積">
          <a:extLst>
            <a:ext uri="{FF2B5EF4-FFF2-40B4-BE49-F238E27FC236}">
              <a16:creationId xmlns:a16="http://schemas.microsoft.com/office/drawing/2014/main" id="{00FF0E2D-5938-48B8-908D-327AAA47BA61}"/>
            </a:ext>
          </a:extLst>
        </xdr:cNvPr>
        <xdr:cNvSpPr txBox="1"/>
      </xdr:nvSpPr>
      <xdr:spPr>
        <a:xfrm>
          <a:off x="8271587" y="10073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15076</xdr:rowOff>
    </xdr:from>
    <xdr:ext cx="469744" cy="259045"/>
    <xdr:sp macro="" textlink="">
      <xdr:nvSpPr>
        <xdr:cNvPr id="257" name="n_2aveValue【体育館・プール】&#10;一人当たり面積">
          <a:extLst>
            <a:ext uri="{FF2B5EF4-FFF2-40B4-BE49-F238E27FC236}">
              <a16:creationId xmlns:a16="http://schemas.microsoft.com/office/drawing/2014/main" id="{7FCF0C2C-ACC6-41C0-946A-170801808807}"/>
            </a:ext>
          </a:extLst>
        </xdr:cNvPr>
        <xdr:cNvSpPr txBox="1"/>
      </xdr:nvSpPr>
      <xdr:spPr>
        <a:xfrm>
          <a:off x="7509587" y="10073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31404</xdr:rowOff>
    </xdr:from>
    <xdr:ext cx="469744" cy="259045"/>
    <xdr:sp macro="" textlink="">
      <xdr:nvSpPr>
        <xdr:cNvPr id="258" name="n_3aveValue【体育館・プール】&#10;一人当たり面積">
          <a:extLst>
            <a:ext uri="{FF2B5EF4-FFF2-40B4-BE49-F238E27FC236}">
              <a16:creationId xmlns:a16="http://schemas.microsoft.com/office/drawing/2014/main" id="{350D67E7-6100-49E8-B127-441FA5534050}"/>
            </a:ext>
          </a:extLst>
        </xdr:cNvPr>
        <xdr:cNvSpPr txBox="1"/>
      </xdr:nvSpPr>
      <xdr:spPr>
        <a:xfrm>
          <a:off x="6712027" y="10089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73858</xdr:rowOff>
    </xdr:from>
    <xdr:ext cx="469744" cy="259045"/>
    <xdr:sp macro="" textlink="">
      <xdr:nvSpPr>
        <xdr:cNvPr id="259" name="n_4aveValue【体育館・プール】&#10;一人当たり面積">
          <a:extLst>
            <a:ext uri="{FF2B5EF4-FFF2-40B4-BE49-F238E27FC236}">
              <a16:creationId xmlns:a16="http://schemas.microsoft.com/office/drawing/2014/main" id="{2D70FF0B-2F06-4A3B-A0DF-9AEF6D5E8975}"/>
            </a:ext>
          </a:extLst>
        </xdr:cNvPr>
        <xdr:cNvSpPr txBox="1"/>
      </xdr:nvSpPr>
      <xdr:spPr>
        <a:xfrm>
          <a:off x="5937327" y="10132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113773</xdr:rowOff>
    </xdr:from>
    <xdr:ext cx="469744" cy="259045"/>
    <xdr:sp macro="" textlink="">
      <xdr:nvSpPr>
        <xdr:cNvPr id="260" name="n_1mainValue【体育館・プール】&#10;一人当たり面積">
          <a:extLst>
            <a:ext uri="{FF2B5EF4-FFF2-40B4-BE49-F238E27FC236}">
              <a16:creationId xmlns:a16="http://schemas.microsoft.com/office/drawing/2014/main" id="{A50DB76C-7F3F-45F9-A32A-F0A4BC7CAC7A}"/>
            </a:ext>
          </a:extLst>
        </xdr:cNvPr>
        <xdr:cNvSpPr txBox="1"/>
      </xdr:nvSpPr>
      <xdr:spPr>
        <a:xfrm>
          <a:off x="8271587" y="10507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117039</xdr:rowOff>
    </xdr:from>
    <xdr:ext cx="469744" cy="259045"/>
    <xdr:sp macro="" textlink="">
      <xdr:nvSpPr>
        <xdr:cNvPr id="261" name="n_2mainValue【体育館・プール】&#10;一人当たり面積">
          <a:extLst>
            <a:ext uri="{FF2B5EF4-FFF2-40B4-BE49-F238E27FC236}">
              <a16:creationId xmlns:a16="http://schemas.microsoft.com/office/drawing/2014/main" id="{6009C9F2-7D1D-4F49-8DC9-F950EDE194C4}"/>
            </a:ext>
          </a:extLst>
        </xdr:cNvPr>
        <xdr:cNvSpPr txBox="1"/>
      </xdr:nvSpPr>
      <xdr:spPr>
        <a:xfrm>
          <a:off x="7509587" y="10510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117039</xdr:rowOff>
    </xdr:from>
    <xdr:ext cx="469744" cy="259045"/>
    <xdr:sp macro="" textlink="">
      <xdr:nvSpPr>
        <xdr:cNvPr id="262" name="n_3mainValue【体育館・プール】&#10;一人当たり面積">
          <a:extLst>
            <a:ext uri="{FF2B5EF4-FFF2-40B4-BE49-F238E27FC236}">
              <a16:creationId xmlns:a16="http://schemas.microsoft.com/office/drawing/2014/main" id="{ED46B3D3-BA2E-40E2-B35C-4B09309C3FEC}"/>
            </a:ext>
          </a:extLst>
        </xdr:cNvPr>
        <xdr:cNvSpPr txBox="1"/>
      </xdr:nvSpPr>
      <xdr:spPr>
        <a:xfrm>
          <a:off x="6712027" y="10510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120304</xdr:rowOff>
    </xdr:from>
    <xdr:ext cx="469744" cy="259045"/>
    <xdr:sp macro="" textlink="">
      <xdr:nvSpPr>
        <xdr:cNvPr id="263" name="n_4mainValue【体育館・プール】&#10;一人当たり面積">
          <a:extLst>
            <a:ext uri="{FF2B5EF4-FFF2-40B4-BE49-F238E27FC236}">
              <a16:creationId xmlns:a16="http://schemas.microsoft.com/office/drawing/2014/main" id="{31A2007E-9A3A-43DF-939D-466BC4DA8916}"/>
            </a:ext>
          </a:extLst>
        </xdr:cNvPr>
        <xdr:cNvSpPr txBox="1"/>
      </xdr:nvSpPr>
      <xdr:spPr>
        <a:xfrm>
          <a:off x="5937327" y="10513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F19BC3CF-7957-49E1-8937-EBD978445D60}"/>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4535A804-F84A-4CC2-95E9-05D1925E05C8}"/>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D0260E1F-95F6-4397-B69E-AD6D67B21AD4}"/>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F9E8E9EB-EF52-48C5-B652-44CFD2A0A55E}"/>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944A70E1-1FA1-4334-A521-CD4005812C69}"/>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84DAF146-53CF-4BA7-B228-C2A79188CC86}"/>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925C37A3-1D98-4075-A585-B74459EF24A9}"/>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BCFE0E88-C4DC-454C-A4BA-5B8F80933561}"/>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130A1013-5960-4CD1-A0E4-D3A9C20AB1AC}"/>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CA1340EA-DC5B-433A-B0E8-44F348BAAAC6}"/>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C62F4691-8111-4FFF-A498-A1BEDBD82B07}"/>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5" name="直線コネクタ 274">
          <a:extLst>
            <a:ext uri="{FF2B5EF4-FFF2-40B4-BE49-F238E27FC236}">
              <a16:creationId xmlns:a16="http://schemas.microsoft.com/office/drawing/2014/main" id="{FC048F54-B27F-4461-B1B7-416635A91B5D}"/>
            </a:ext>
          </a:extLst>
        </xdr:cNvPr>
        <xdr:cNvCxnSpPr/>
      </xdr:nvCxnSpPr>
      <xdr:spPr>
        <a:xfrm>
          <a:off x="67056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6" name="テキスト ボックス 275">
          <a:extLst>
            <a:ext uri="{FF2B5EF4-FFF2-40B4-BE49-F238E27FC236}">
              <a16:creationId xmlns:a16="http://schemas.microsoft.com/office/drawing/2014/main" id="{A603D16B-1782-4254-AADD-12360BB427F5}"/>
            </a:ext>
          </a:extLst>
        </xdr:cNvPr>
        <xdr:cNvSpPr txBox="1"/>
      </xdr:nvSpPr>
      <xdr:spPr>
        <a:xfrm>
          <a:off x="27196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7" name="直線コネクタ 276">
          <a:extLst>
            <a:ext uri="{FF2B5EF4-FFF2-40B4-BE49-F238E27FC236}">
              <a16:creationId xmlns:a16="http://schemas.microsoft.com/office/drawing/2014/main" id="{5C53F2A4-6452-4024-AAC3-CA1B22953FB9}"/>
            </a:ext>
          </a:extLst>
        </xdr:cNvPr>
        <xdr:cNvCxnSpPr/>
      </xdr:nvCxnSpPr>
      <xdr:spPr>
        <a:xfrm>
          <a:off x="67056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8" name="テキスト ボックス 277">
          <a:extLst>
            <a:ext uri="{FF2B5EF4-FFF2-40B4-BE49-F238E27FC236}">
              <a16:creationId xmlns:a16="http://schemas.microsoft.com/office/drawing/2014/main" id="{722326D3-C87A-4123-BF48-3B437F3BBBC2}"/>
            </a:ext>
          </a:extLst>
        </xdr:cNvPr>
        <xdr:cNvSpPr txBox="1"/>
      </xdr:nvSpPr>
      <xdr:spPr>
        <a:xfrm>
          <a:off x="336081" y="138709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9" name="直線コネクタ 278">
          <a:extLst>
            <a:ext uri="{FF2B5EF4-FFF2-40B4-BE49-F238E27FC236}">
              <a16:creationId xmlns:a16="http://schemas.microsoft.com/office/drawing/2014/main" id="{5D2194C2-A4DA-4932-9CCC-F1A90C397474}"/>
            </a:ext>
          </a:extLst>
        </xdr:cNvPr>
        <xdr:cNvCxnSpPr/>
      </xdr:nvCxnSpPr>
      <xdr:spPr>
        <a:xfrm>
          <a:off x="67056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0" name="テキスト ボックス 279">
          <a:extLst>
            <a:ext uri="{FF2B5EF4-FFF2-40B4-BE49-F238E27FC236}">
              <a16:creationId xmlns:a16="http://schemas.microsoft.com/office/drawing/2014/main" id="{F9353D29-9F60-42CC-95ED-FC3534181820}"/>
            </a:ext>
          </a:extLst>
        </xdr:cNvPr>
        <xdr:cNvSpPr txBox="1"/>
      </xdr:nvSpPr>
      <xdr:spPr>
        <a:xfrm>
          <a:off x="336081" y="1342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1" name="直線コネクタ 280">
          <a:extLst>
            <a:ext uri="{FF2B5EF4-FFF2-40B4-BE49-F238E27FC236}">
              <a16:creationId xmlns:a16="http://schemas.microsoft.com/office/drawing/2014/main" id="{DEAF3AA3-F009-4767-A056-05A1C8226C17}"/>
            </a:ext>
          </a:extLst>
        </xdr:cNvPr>
        <xdr:cNvCxnSpPr/>
      </xdr:nvCxnSpPr>
      <xdr:spPr>
        <a:xfrm>
          <a:off x="67056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2" name="テキスト ボックス 281">
          <a:extLst>
            <a:ext uri="{FF2B5EF4-FFF2-40B4-BE49-F238E27FC236}">
              <a16:creationId xmlns:a16="http://schemas.microsoft.com/office/drawing/2014/main" id="{20D78F76-D2D3-44B2-958E-A83B377D09A6}"/>
            </a:ext>
          </a:extLst>
        </xdr:cNvPr>
        <xdr:cNvSpPr txBox="1"/>
      </xdr:nvSpPr>
      <xdr:spPr>
        <a:xfrm>
          <a:off x="336081" y="129756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8E4EA8A0-D800-4F64-86DF-0BBE968BCF4F}"/>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4" name="テキスト ボックス 283">
          <a:extLst>
            <a:ext uri="{FF2B5EF4-FFF2-40B4-BE49-F238E27FC236}">
              <a16:creationId xmlns:a16="http://schemas.microsoft.com/office/drawing/2014/main" id="{2A03FE67-EC47-4010-8582-43299DC0FB5A}"/>
            </a:ext>
          </a:extLst>
        </xdr:cNvPr>
        <xdr:cNvSpPr txBox="1"/>
      </xdr:nvSpPr>
      <xdr:spPr>
        <a:xfrm>
          <a:off x="33608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福祉施設】&#10;有形固定資産減価償却率グラフ枠">
          <a:extLst>
            <a:ext uri="{FF2B5EF4-FFF2-40B4-BE49-F238E27FC236}">
              <a16:creationId xmlns:a16="http://schemas.microsoft.com/office/drawing/2014/main" id="{0730B83A-F395-42C3-9640-4C384445FB86}"/>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140970</xdr:rowOff>
    </xdr:from>
    <xdr:to>
      <xdr:col>24</xdr:col>
      <xdr:colOff>62865</xdr:colOff>
      <xdr:row>84</xdr:row>
      <xdr:rowOff>140970</xdr:rowOff>
    </xdr:to>
    <xdr:cxnSp macro="">
      <xdr:nvCxnSpPr>
        <xdr:cNvPr id="286" name="直線コネクタ 285">
          <a:extLst>
            <a:ext uri="{FF2B5EF4-FFF2-40B4-BE49-F238E27FC236}">
              <a16:creationId xmlns:a16="http://schemas.microsoft.com/office/drawing/2014/main" id="{3CF51F05-23A5-41FF-83DB-CF5A4008673D}"/>
            </a:ext>
          </a:extLst>
        </xdr:cNvPr>
        <xdr:cNvCxnSpPr/>
      </xdr:nvCxnSpPr>
      <xdr:spPr>
        <a:xfrm flipV="1">
          <a:off x="4086225" y="13049250"/>
          <a:ext cx="0" cy="1173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84</xdr:row>
      <xdr:rowOff>144797</xdr:rowOff>
    </xdr:from>
    <xdr:ext cx="405111" cy="259045"/>
    <xdr:sp macro="" textlink="">
      <xdr:nvSpPr>
        <xdr:cNvPr id="287" name="【福祉施設】&#10;有形固定資産減価償却率最小値テキスト">
          <a:extLst>
            <a:ext uri="{FF2B5EF4-FFF2-40B4-BE49-F238E27FC236}">
              <a16:creationId xmlns:a16="http://schemas.microsoft.com/office/drawing/2014/main" id="{ABAAA7E8-095E-477C-B69B-8B41CA9E0718}"/>
            </a:ext>
          </a:extLst>
        </xdr:cNvPr>
        <xdr:cNvSpPr txBox="1"/>
      </xdr:nvSpPr>
      <xdr:spPr>
        <a:xfrm>
          <a:off x="4124960" y="1422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84</xdr:row>
      <xdr:rowOff>140970</xdr:rowOff>
    </xdr:from>
    <xdr:to>
      <xdr:col>24</xdr:col>
      <xdr:colOff>152400</xdr:colOff>
      <xdr:row>84</xdr:row>
      <xdr:rowOff>140970</xdr:rowOff>
    </xdr:to>
    <xdr:cxnSp macro="">
      <xdr:nvCxnSpPr>
        <xdr:cNvPr id="288" name="直線コネクタ 287">
          <a:extLst>
            <a:ext uri="{FF2B5EF4-FFF2-40B4-BE49-F238E27FC236}">
              <a16:creationId xmlns:a16="http://schemas.microsoft.com/office/drawing/2014/main" id="{6316815A-2283-416D-A1A2-5B0393463540}"/>
            </a:ext>
          </a:extLst>
        </xdr:cNvPr>
        <xdr:cNvCxnSpPr/>
      </xdr:nvCxnSpPr>
      <xdr:spPr>
        <a:xfrm>
          <a:off x="4020820" y="142227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87647</xdr:rowOff>
    </xdr:from>
    <xdr:ext cx="405111" cy="259045"/>
    <xdr:sp macro="" textlink="">
      <xdr:nvSpPr>
        <xdr:cNvPr id="289" name="【福祉施設】&#10;有形固定資産減価償却率最大値テキスト">
          <a:extLst>
            <a:ext uri="{FF2B5EF4-FFF2-40B4-BE49-F238E27FC236}">
              <a16:creationId xmlns:a16="http://schemas.microsoft.com/office/drawing/2014/main" id="{C0FE7650-E534-47D1-8AF2-C706CD1487CF}"/>
            </a:ext>
          </a:extLst>
        </xdr:cNvPr>
        <xdr:cNvSpPr txBox="1"/>
      </xdr:nvSpPr>
      <xdr:spPr>
        <a:xfrm>
          <a:off x="4124960" y="12828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140970</xdr:rowOff>
    </xdr:from>
    <xdr:to>
      <xdr:col>24</xdr:col>
      <xdr:colOff>152400</xdr:colOff>
      <xdr:row>77</xdr:row>
      <xdr:rowOff>140970</xdr:rowOff>
    </xdr:to>
    <xdr:cxnSp macro="">
      <xdr:nvCxnSpPr>
        <xdr:cNvPr id="290" name="直線コネクタ 289">
          <a:extLst>
            <a:ext uri="{FF2B5EF4-FFF2-40B4-BE49-F238E27FC236}">
              <a16:creationId xmlns:a16="http://schemas.microsoft.com/office/drawing/2014/main" id="{CA5C75FF-B79E-4BB9-9C2C-88FD3F1D822F}"/>
            </a:ext>
          </a:extLst>
        </xdr:cNvPr>
        <xdr:cNvCxnSpPr/>
      </xdr:nvCxnSpPr>
      <xdr:spPr>
        <a:xfrm>
          <a:off x="4020820" y="130492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163340</xdr:rowOff>
    </xdr:from>
    <xdr:ext cx="405111" cy="259045"/>
    <xdr:sp macro="" textlink="">
      <xdr:nvSpPr>
        <xdr:cNvPr id="291" name="【福祉施設】&#10;有形固定資産減価償却率平均値テキスト">
          <a:extLst>
            <a:ext uri="{FF2B5EF4-FFF2-40B4-BE49-F238E27FC236}">
              <a16:creationId xmlns:a16="http://schemas.microsoft.com/office/drawing/2014/main" id="{03523A6C-D037-4A57-88A8-80AA3E702B85}"/>
            </a:ext>
          </a:extLst>
        </xdr:cNvPr>
        <xdr:cNvSpPr txBox="1"/>
      </xdr:nvSpPr>
      <xdr:spPr>
        <a:xfrm>
          <a:off x="4124960" y="134069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140463</xdr:rowOff>
    </xdr:from>
    <xdr:to>
      <xdr:col>24</xdr:col>
      <xdr:colOff>114300</xdr:colOff>
      <xdr:row>81</xdr:row>
      <xdr:rowOff>70613</xdr:rowOff>
    </xdr:to>
    <xdr:sp macro="" textlink="">
      <xdr:nvSpPr>
        <xdr:cNvPr id="292" name="フローチャート: 判断 291">
          <a:extLst>
            <a:ext uri="{FF2B5EF4-FFF2-40B4-BE49-F238E27FC236}">
              <a16:creationId xmlns:a16="http://schemas.microsoft.com/office/drawing/2014/main" id="{CB95053F-5E56-4EAC-82B5-6BE22F7007A7}"/>
            </a:ext>
          </a:extLst>
        </xdr:cNvPr>
        <xdr:cNvSpPr/>
      </xdr:nvSpPr>
      <xdr:spPr>
        <a:xfrm>
          <a:off x="4036060" y="1355166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131318</xdr:rowOff>
    </xdr:from>
    <xdr:to>
      <xdr:col>20</xdr:col>
      <xdr:colOff>38100</xdr:colOff>
      <xdr:row>81</xdr:row>
      <xdr:rowOff>61468</xdr:rowOff>
    </xdr:to>
    <xdr:sp macro="" textlink="">
      <xdr:nvSpPr>
        <xdr:cNvPr id="293" name="フローチャート: 判断 292">
          <a:extLst>
            <a:ext uri="{FF2B5EF4-FFF2-40B4-BE49-F238E27FC236}">
              <a16:creationId xmlns:a16="http://schemas.microsoft.com/office/drawing/2014/main" id="{2B7869F6-640E-42CA-8608-9A555482468C}"/>
            </a:ext>
          </a:extLst>
        </xdr:cNvPr>
        <xdr:cNvSpPr/>
      </xdr:nvSpPr>
      <xdr:spPr>
        <a:xfrm>
          <a:off x="3312160" y="1354251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83313</xdr:rowOff>
    </xdr:from>
    <xdr:to>
      <xdr:col>15</xdr:col>
      <xdr:colOff>101600</xdr:colOff>
      <xdr:row>81</xdr:row>
      <xdr:rowOff>13463</xdr:rowOff>
    </xdr:to>
    <xdr:sp macro="" textlink="">
      <xdr:nvSpPr>
        <xdr:cNvPr id="294" name="フローチャート: 判断 293">
          <a:extLst>
            <a:ext uri="{FF2B5EF4-FFF2-40B4-BE49-F238E27FC236}">
              <a16:creationId xmlns:a16="http://schemas.microsoft.com/office/drawing/2014/main" id="{444CB01E-C086-4FAC-98E8-8632557DA781}"/>
            </a:ext>
          </a:extLst>
        </xdr:cNvPr>
        <xdr:cNvSpPr/>
      </xdr:nvSpPr>
      <xdr:spPr>
        <a:xfrm>
          <a:off x="2514600" y="1349451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71882</xdr:rowOff>
    </xdr:from>
    <xdr:to>
      <xdr:col>10</xdr:col>
      <xdr:colOff>165100</xdr:colOff>
      <xdr:row>81</xdr:row>
      <xdr:rowOff>2032</xdr:rowOff>
    </xdr:to>
    <xdr:sp macro="" textlink="">
      <xdr:nvSpPr>
        <xdr:cNvPr id="295" name="フローチャート: 判断 294">
          <a:extLst>
            <a:ext uri="{FF2B5EF4-FFF2-40B4-BE49-F238E27FC236}">
              <a16:creationId xmlns:a16="http://schemas.microsoft.com/office/drawing/2014/main" id="{B12988EE-A3E3-453C-8FF9-527B61EFD7E5}"/>
            </a:ext>
          </a:extLst>
        </xdr:cNvPr>
        <xdr:cNvSpPr/>
      </xdr:nvSpPr>
      <xdr:spPr>
        <a:xfrm>
          <a:off x="1739900" y="1348308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51308</xdr:rowOff>
    </xdr:from>
    <xdr:to>
      <xdr:col>6</xdr:col>
      <xdr:colOff>38100</xdr:colOff>
      <xdr:row>80</xdr:row>
      <xdr:rowOff>152908</xdr:rowOff>
    </xdr:to>
    <xdr:sp macro="" textlink="">
      <xdr:nvSpPr>
        <xdr:cNvPr id="296" name="フローチャート: 判断 295">
          <a:extLst>
            <a:ext uri="{FF2B5EF4-FFF2-40B4-BE49-F238E27FC236}">
              <a16:creationId xmlns:a16="http://schemas.microsoft.com/office/drawing/2014/main" id="{0B1F9DA2-B180-4289-8736-F1E0DD522DBB}"/>
            </a:ext>
          </a:extLst>
        </xdr:cNvPr>
        <xdr:cNvSpPr/>
      </xdr:nvSpPr>
      <xdr:spPr>
        <a:xfrm>
          <a:off x="965200" y="1346250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746AD68C-587E-4529-871A-13AA78A31C39}"/>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A4257D82-D810-4A4E-B6D1-E2E5628BADCA}"/>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BBC9207D-A9E5-4770-A8B7-ACBF2C61981E}"/>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D238B0A8-A125-441C-8B41-8B8F8F029D3C}"/>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E30F2536-B3B5-4266-BF97-B7EF8FA4CF1A}"/>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90170</xdr:rowOff>
    </xdr:from>
    <xdr:to>
      <xdr:col>24</xdr:col>
      <xdr:colOff>114300</xdr:colOff>
      <xdr:row>85</xdr:row>
      <xdr:rowOff>20320</xdr:rowOff>
    </xdr:to>
    <xdr:sp macro="" textlink="">
      <xdr:nvSpPr>
        <xdr:cNvPr id="302" name="楕円 301">
          <a:extLst>
            <a:ext uri="{FF2B5EF4-FFF2-40B4-BE49-F238E27FC236}">
              <a16:creationId xmlns:a16="http://schemas.microsoft.com/office/drawing/2014/main" id="{38C5BE25-29AE-49CB-869E-B705A0CC7A34}"/>
            </a:ext>
          </a:extLst>
        </xdr:cNvPr>
        <xdr:cNvSpPr/>
      </xdr:nvSpPr>
      <xdr:spPr>
        <a:xfrm>
          <a:off x="4036060" y="141719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5097</xdr:rowOff>
    </xdr:from>
    <xdr:ext cx="405111" cy="259045"/>
    <xdr:sp macro="" textlink="">
      <xdr:nvSpPr>
        <xdr:cNvPr id="303" name="【福祉施設】&#10;有形固定資産減価償却率該当値テキスト">
          <a:extLst>
            <a:ext uri="{FF2B5EF4-FFF2-40B4-BE49-F238E27FC236}">
              <a16:creationId xmlns:a16="http://schemas.microsoft.com/office/drawing/2014/main" id="{DA289967-8D14-4195-8A70-98E0ABCB1CFB}"/>
            </a:ext>
          </a:extLst>
        </xdr:cNvPr>
        <xdr:cNvSpPr txBox="1"/>
      </xdr:nvSpPr>
      <xdr:spPr>
        <a:xfrm>
          <a:off x="4124960" y="14086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65024</xdr:rowOff>
    </xdr:from>
    <xdr:to>
      <xdr:col>20</xdr:col>
      <xdr:colOff>38100</xdr:colOff>
      <xdr:row>84</xdr:row>
      <xdr:rowOff>166624</xdr:rowOff>
    </xdr:to>
    <xdr:sp macro="" textlink="">
      <xdr:nvSpPr>
        <xdr:cNvPr id="304" name="楕円 303">
          <a:extLst>
            <a:ext uri="{FF2B5EF4-FFF2-40B4-BE49-F238E27FC236}">
              <a16:creationId xmlns:a16="http://schemas.microsoft.com/office/drawing/2014/main" id="{EA418AA3-473E-4FA0-9F1E-B73F9115605A}"/>
            </a:ext>
          </a:extLst>
        </xdr:cNvPr>
        <xdr:cNvSpPr/>
      </xdr:nvSpPr>
      <xdr:spPr>
        <a:xfrm>
          <a:off x="3312160" y="1414678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115824</xdr:rowOff>
    </xdr:from>
    <xdr:to>
      <xdr:col>24</xdr:col>
      <xdr:colOff>63500</xdr:colOff>
      <xdr:row>84</xdr:row>
      <xdr:rowOff>140970</xdr:rowOff>
    </xdr:to>
    <xdr:cxnSp macro="">
      <xdr:nvCxnSpPr>
        <xdr:cNvPr id="305" name="直線コネクタ 304">
          <a:extLst>
            <a:ext uri="{FF2B5EF4-FFF2-40B4-BE49-F238E27FC236}">
              <a16:creationId xmlns:a16="http://schemas.microsoft.com/office/drawing/2014/main" id="{5CED8514-C224-407F-9F84-1C6C24CA465C}"/>
            </a:ext>
          </a:extLst>
        </xdr:cNvPr>
        <xdr:cNvCxnSpPr/>
      </xdr:nvCxnSpPr>
      <xdr:spPr>
        <a:xfrm>
          <a:off x="3355340" y="14197584"/>
          <a:ext cx="73152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33020</xdr:rowOff>
    </xdr:from>
    <xdr:to>
      <xdr:col>15</xdr:col>
      <xdr:colOff>101600</xdr:colOff>
      <xdr:row>84</xdr:row>
      <xdr:rowOff>134620</xdr:rowOff>
    </xdr:to>
    <xdr:sp macro="" textlink="">
      <xdr:nvSpPr>
        <xdr:cNvPr id="306" name="楕円 305">
          <a:extLst>
            <a:ext uri="{FF2B5EF4-FFF2-40B4-BE49-F238E27FC236}">
              <a16:creationId xmlns:a16="http://schemas.microsoft.com/office/drawing/2014/main" id="{32502035-CECF-43DE-AAD9-6ED17A62D6D0}"/>
            </a:ext>
          </a:extLst>
        </xdr:cNvPr>
        <xdr:cNvSpPr/>
      </xdr:nvSpPr>
      <xdr:spPr>
        <a:xfrm>
          <a:off x="2514600" y="1411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83820</xdr:rowOff>
    </xdr:from>
    <xdr:to>
      <xdr:col>19</xdr:col>
      <xdr:colOff>177800</xdr:colOff>
      <xdr:row>84</xdr:row>
      <xdr:rowOff>115824</xdr:rowOff>
    </xdr:to>
    <xdr:cxnSp macro="">
      <xdr:nvCxnSpPr>
        <xdr:cNvPr id="307" name="直線コネクタ 306">
          <a:extLst>
            <a:ext uri="{FF2B5EF4-FFF2-40B4-BE49-F238E27FC236}">
              <a16:creationId xmlns:a16="http://schemas.microsoft.com/office/drawing/2014/main" id="{0941E271-4570-44A9-87A0-972CED5626E9}"/>
            </a:ext>
          </a:extLst>
        </xdr:cNvPr>
        <xdr:cNvCxnSpPr/>
      </xdr:nvCxnSpPr>
      <xdr:spPr>
        <a:xfrm>
          <a:off x="2565400" y="14165580"/>
          <a:ext cx="78994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74168</xdr:rowOff>
    </xdr:from>
    <xdr:to>
      <xdr:col>10</xdr:col>
      <xdr:colOff>165100</xdr:colOff>
      <xdr:row>86</xdr:row>
      <xdr:rowOff>4318</xdr:rowOff>
    </xdr:to>
    <xdr:sp macro="" textlink="">
      <xdr:nvSpPr>
        <xdr:cNvPr id="308" name="楕円 307">
          <a:extLst>
            <a:ext uri="{FF2B5EF4-FFF2-40B4-BE49-F238E27FC236}">
              <a16:creationId xmlns:a16="http://schemas.microsoft.com/office/drawing/2014/main" id="{4646F376-A6E0-480A-89AC-4651EE3BD3A2}"/>
            </a:ext>
          </a:extLst>
        </xdr:cNvPr>
        <xdr:cNvSpPr/>
      </xdr:nvSpPr>
      <xdr:spPr>
        <a:xfrm>
          <a:off x="1739900" y="143235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83820</xdr:rowOff>
    </xdr:from>
    <xdr:to>
      <xdr:col>15</xdr:col>
      <xdr:colOff>50800</xdr:colOff>
      <xdr:row>85</xdr:row>
      <xdr:rowOff>124968</xdr:rowOff>
    </xdr:to>
    <xdr:cxnSp macro="">
      <xdr:nvCxnSpPr>
        <xdr:cNvPr id="309" name="直線コネクタ 308">
          <a:extLst>
            <a:ext uri="{FF2B5EF4-FFF2-40B4-BE49-F238E27FC236}">
              <a16:creationId xmlns:a16="http://schemas.microsoft.com/office/drawing/2014/main" id="{38E79AB5-EDAB-48F1-808C-09F5B91411CB}"/>
            </a:ext>
          </a:extLst>
        </xdr:cNvPr>
        <xdr:cNvCxnSpPr/>
      </xdr:nvCxnSpPr>
      <xdr:spPr>
        <a:xfrm flipV="1">
          <a:off x="1790700" y="14165580"/>
          <a:ext cx="774700" cy="208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94742</xdr:rowOff>
    </xdr:from>
    <xdr:to>
      <xdr:col>6</xdr:col>
      <xdr:colOff>38100</xdr:colOff>
      <xdr:row>85</xdr:row>
      <xdr:rowOff>24892</xdr:rowOff>
    </xdr:to>
    <xdr:sp macro="" textlink="">
      <xdr:nvSpPr>
        <xdr:cNvPr id="310" name="楕円 309">
          <a:extLst>
            <a:ext uri="{FF2B5EF4-FFF2-40B4-BE49-F238E27FC236}">
              <a16:creationId xmlns:a16="http://schemas.microsoft.com/office/drawing/2014/main" id="{22871758-A4FB-4BE6-AEBE-955E99E8129B}"/>
            </a:ext>
          </a:extLst>
        </xdr:cNvPr>
        <xdr:cNvSpPr/>
      </xdr:nvSpPr>
      <xdr:spPr>
        <a:xfrm>
          <a:off x="965200" y="1417650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145542</xdr:rowOff>
    </xdr:from>
    <xdr:to>
      <xdr:col>10</xdr:col>
      <xdr:colOff>114300</xdr:colOff>
      <xdr:row>85</xdr:row>
      <xdr:rowOff>124968</xdr:rowOff>
    </xdr:to>
    <xdr:cxnSp macro="">
      <xdr:nvCxnSpPr>
        <xdr:cNvPr id="311" name="直線コネクタ 310">
          <a:extLst>
            <a:ext uri="{FF2B5EF4-FFF2-40B4-BE49-F238E27FC236}">
              <a16:creationId xmlns:a16="http://schemas.microsoft.com/office/drawing/2014/main" id="{6FAA3E64-1B3D-49E4-AC3E-2AFB109D94CC}"/>
            </a:ext>
          </a:extLst>
        </xdr:cNvPr>
        <xdr:cNvCxnSpPr/>
      </xdr:nvCxnSpPr>
      <xdr:spPr>
        <a:xfrm>
          <a:off x="1008380" y="14227302"/>
          <a:ext cx="782320" cy="147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77995</xdr:rowOff>
    </xdr:from>
    <xdr:ext cx="405111" cy="259045"/>
    <xdr:sp macro="" textlink="">
      <xdr:nvSpPr>
        <xdr:cNvPr id="312" name="n_1aveValue【福祉施設】&#10;有形固定資産減価償却率">
          <a:extLst>
            <a:ext uri="{FF2B5EF4-FFF2-40B4-BE49-F238E27FC236}">
              <a16:creationId xmlns:a16="http://schemas.microsoft.com/office/drawing/2014/main" id="{A594D254-F266-4D7D-9B6F-086E8EA1B8FD}"/>
            </a:ext>
          </a:extLst>
        </xdr:cNvPr>
        <xdr:cNvSpPr txBox="1"/>
      </xdr:nvSpPr>
      <xdr:spPr>
        <a:xfrm>
          <a:off x="3170564" y="13321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29990</xdr:rowOff>
    </xdr:from>
    <xdr:ext cx="405111" cy="259045"/>
    <xdr:sp macro="" textlink="">
      <xdr:nvSpPr>
        <xdr:cNvPr id="313" name="n_2aveValue【福祉施設】&#10;有形固定資産減価償却率">
          <a:extLst>
            <a:ext uri="{FF2B5EF4-FFF2-40B4-BE49-F238E27FC236}">
              <a16:creationId xmlns:a16="http://schemas.microsoft.com/office/drawing/2014/main" id="{D2E70CBE-2D36-4379-BEDF-7C74BDD4AF1E}"/>
            </a:ext>
          </a:extLst>
        </xdr:cNvPr>
        <xdr:cNvSpPr txBox="1"/>
      </xdr:nvSpPr>
      <xdr:spPr>
        <a:xfrm>
          <a:off x="2385704" y="13273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18559</xdr:rowOff>
    </xdr:from>
    <xdr:ext cx="405111" cy="259045"/>
    <xdr:sp macro="" textlink="">
      <xdr:nvSpPr>
        <xdr:cNvPr id="314" name="n_3aveValue【福祉施設】&#10;有形固定資産減価償却率">
          <a:extLst>
            <a:ext uri="{FF2B5EF4-FFF2-40B4-BE49-F238E27FC236}">
              <a16:creationId xmlns:a16="http://schemas.microsoft.com/office/drawing/2014/main" id="{130D82B6-3530-4D3F-84D5-F63A85843823}"/>
            </a:ext>
          </a:extLst>
        </xdr:cNvPr>
        <xdr:cNvSpPr txBox="1"/>
      </xdr:nvSpPr>
      <xdr:spPr>
        <a:xfrm>
          <a:off x="1611004" y="13262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169435</xdr:rowOff>
    </xdr:from>
    <xdr:ext cx="405111" cy="259045"/>
    <xdr:sp macro="" textlink="">
      <xdr:nvSpPr>
        <xdr:cNvPr id="315" name="n_4aveValue【福祉施設】&#10;有形固定資産減価償却率">
          <a:extLst>
            <a:ext uri="{FF2B5EF4-FFF2-40B4-BE49-F238E27FC236}">
              <a16:creationId xmlns:a16="http://schemas.microsoft.com/office/drawing/2014/main" id="{C573362C-23F1-48B6-9262-CD8D176A7AF2}"/>
            </a:ext>
          </a:extLst>
        </xdr:cNvPr>
        <xdr:cNvSpPr txBox="1"/>
      </xdr:nvSpPr>
      <xdr:spPr>
        <a:xfrm>
          <a:off x="836304" y="13245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157751</xdr:rowOff>
    </xdr:from>
    <xdr:ext cx="405111" cy="259045"/>
    <xdr:sp macro="" textlink="">
      <xdr:nvSpPr>
        <xdr:cNvPr id="316" name="n_1mainValue【福祉施設】&#10;有形固定資産減価償却率">
          <a:extLst>
            <a:ext uri="{FF2B5EF4-FFF2-40B4-BE49-F238E27FC236}">
              <a16:creationId xmlns:a16="http://schemas.microsoft.com/office/drawing/2014/main" id="{4FD8ECF2-98E1-4B02-8B64-B1A2D1A4952E}"/>
            </a:ext>
          </a:extLst>
        </xdr:cNvPr>
        <xdr:cNvSpPr txBox="1"/>
      </xdr:nvSpPr>
      <xdr:spPr>
        <a:xfrm>
          <a:off x="3170564" y="14239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125747</xdr:rowOff>
    </xdr:from>
    <xdr:ext cx="405111" cy="259045"/>
    <xdr:sp macro="" textlink="">
      <xdr:nvSpPr>
        <xdr:cNvPr id="317" name="n_2mainValue【福祉施設】&#10;有形固定資産減価償却率">
          <a:extLst>
            <a:ext uri="{FF2B5EF4-FFF2-40B4-BE49-F238E27FC236}">
              <a16:creationId xmlns:a16="http://schemas.microsoft.com/office/drawing/2014/main" id="{ABEB70DE-BC87-4BF0-84E3-1C16EF8E3E18}"/>
            </a:ext>
          </a:extLst>
        </xdr:cNvPr>
        <xdr:cNvSpPr txBox="1"/>
      </xdr:nvSpPr>
      <xdr:spPr>
        <a:xfrm>
          <a:off x="2385704" y="1420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166895</xdr:rowOff>
    </xdr:from>
    <xdr:ext cx="405111" cy="259045"/>
    <xdr:sp macro="" textlink="">
      <xdr:nvSpPr>
        <xdr:cNvPr id="318" name="n_3mainValue【福祉施設】&#10;有形固定資産減価償却率">
          <a:extLst>
            <a:ext uri="{FF2B5EF4-FFF2-40B4-BE49-F238E27FC236}">
              <a16:creationId xmlns:a16="http://schemas.microsoft.com/office/drawing/2014/main" id="{51EA3B87-469A-45CD-B893-5CE5D49B5443}"/>
            </a:ext>
          </a:extLst>
        </xdr:cNvPr>
        <xdr:cNvSpPr txBox="1"/>
      </xdr:nvSpPr>
      <xdr:spPr>
        <a:xfrm>
          <a:off x="1611004" y="14416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16019</xdr:rowOff>
    </xdr:from>
    <xdr:ext cx="405111" cy="259045"/>
    <xdr:sp macro="" textlink="">
      <xdr:nvSpPr>
        <xdr:cNvPr id="319" name="n_4mainValue【福祉施設】&#10;有形固定資産減価償却率">
          <a:extLst>
            <a:ext uri="{FF2B5EF4-FFF2-40B4-BE49-F238E27FC236}">
              <a16:creationId xmlns:a16="http://schemas.microsoft.com/office/drawing/2014/main" id="{49F3CF8A-248D-4085-A186-5A9E66754C35}"/>
            </a:ext>
          </a:extLst>
        </xdr:cNvPr>
        <xdr:cNvSpPr txBox="1"/>
      </xdr:nvSpPr>
      <xdr:spPr>
        <a:xfrm>
          <a:off x="836304" y="14265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DDA2D98E-99EF-4E0D-ABFE-6FFEE912CD37}"/>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F730A373-79D1-4323-B028-DB9FE565122A}"/>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E763D8C4-6DDD-4E0C-8C5F-E82744A319A1}"/>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098711DC-2202-4E39-8E0E-3832AD97A5D0}"/>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BB615EBC-2356-4E69-A780-AF1442A7CAF7}"/>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1944F654-1945-483D-98F1-42DDE966E6E8}"/>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580732AA-8C9C-41AD-BACB-DBAFB017B854}"/>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34C54250-2DBB-47B8-979E-8E21BF77647A}"/>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9B33F7D3-653C-4CED-9421-A7970CEF8425}"/>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0B29F984-71AD-4E4E-BC32-1604CDFE3C7C}"/>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0" name="直線コネクタ 329">
          <a:extLst>
            <a:ext uri="{FF2B5EF4-FFF2-40B4-BE49-F238E27FC236}">
              <a16:creationId xmlns:a16="http://schemas.microsoft.com/office/drawing/2014/main" id="{9A2D71F2-F430-45D6-9D12-E5678A4523BA}"/>
            </a:ext>
          </a:extLst>
        </xdr:cNvPr>
        <xdr:cNvCxnSpPr/>
      </xdr:nvCxnSpPr>
      <xdr:spPr>
        <a:xfrm>
          <a:off x="5826760" y="14455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1" name="テキスト ボックス 330">
          <a:extLst>
            <a:ext uri="{FF2B5EF4-FFF2-40B4-BE49-F238E27FC236}">
              <a16:creationId xmlns:a16="http://schemas.microsoft.com/office/drawing/2014/main" id="{05F6F62E-13BB-463B-9D03-2A3D8208D12C}"/>
            </a:ext>
          </a:extLst>
        </xdr:cNvPr>
        <xdr:cNvSpPr txBox="1"/>
      </xdr:nvSpPr>
      <xdr:spPr>
        <a:xfrm>
          <a:off x="54053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2" name="直線コネクタ 331">
          <a:extLst>
            <a:ext uri="{FF2B5EF4-FFF2-40B4-BE49-F238E27FC236}">
              <a16:creationId xmlns:a16="http://schemas.microsoft.com/office/drawing/2014/main" id="{68FD8680-68A1-4375-9899-6875A5CC1E08}"/>
            </a:ext>
          </a:extLst>
        </xdr:cNvPr>
        <xdr:cNvCxnSpPr/>
      </xdr:nvCxnSpPr>
      <xdr:spPr>
        <a:xfrm>
          <a:off x="5826760" y="140093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3" name="テキスト ボックス 332">
          <a:extLst>
            <a:ext uri="{FF2B5EF4-FFF2-40B4-BE49-F238E27FC236}">
              <a16:creationId xmlns:a16="http://schemas.microsoft.com/office/drawing/2014/main" id="{495DAF6B-DE44-49BC-8239-B9E8E8E13ACB}"/>
            </a:ext>
          </a:extLst>
        </xdr:cNvPr>
        <xdr:cNvSpPr txBox="1"/>
      </xdr:nvSpPr>
      <xdr:spPr>
        <a:xfrm>
          <a:off x="540530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4" name="直線コネクタ 333">
          <a:extLst>
            <a:ext uri="{FF2B5EF4-FFF2-40B4-BE49-F238E27FC236}">
              <a16:creationId xmlns:a16="http://schemas.microsoft.com/office/drawing/2014/main" id="{7866C08D-3DE8-4957-8555-0E9A866FDFDF}"/>
            </a:ext>
          </a:extLst>
        </xdr:cNvPr>
        <xdr:cNvCxnSpPr/>
      </xdr:nvCxnSpPr>
      <xdr:spPr>
        <a:xfrm>
          <a:off x="5826760" y="13563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5" name="テキスト ボックス 334">
          <a:extLst>
            <a:ext uri="{FF2B5EF4-FFF2-40B4-BE49-F238E27FC236}">
              <a16:creationId xmlns:a16="http://schemas.microsoft.com/office/drawing/2014/main" id="{5586F830-66E9-43E6-BFDB-4497F2ABC29F}"/>
            </a:ext>
          </a:extLst>
        </xdr:cNvPr>
        <xdr:cNvSpPr txBox="1"/>
      </xdr:nvSpPr>
      <xdr:spPr>
        <a:xfrm>
          <a:off x="540530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6" name="直線コネクタ 335">
          <a:extLst>
            <a:ext uri="{FF2B5EF4-FFF2-40B4-BE49-F238E27FC236}">
              <a16:creationId xmlns:a16="http://schemas.microsoft.com/office/drawing/2014/main" id="{8CF4CCB7-A48C-40A9-A043-FC43DA373C67}"/>
            </a:ext>
          </a:extLst>
        </xdr:cNvPr>
        <xdr:cNvCxnSpPr/>
      </xdr:nvCxnSpPr>
      <xdr:spPr>
        <a:xfrm>
          <a:off x="5826760" y="13114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7" name="テキスト ボックス 336">
          <a:extLst>
            <a:ext uri="{FF2B5EF4-FFF2-40B4-BE49-F238E27FC236}">
              <a16:creationId xmlns:a16="http://schemas.microsoft.com/office/drawing/2014/main" id="{040259BC-AB0A-47FE-93CF-12EE323F140E}"/>
            </a:ext>
          </a:extLst>
        </xdr:cNvPr>
        <xdr:cNvSpPr txBox="1"/>
      </xdr:nvSpPr>
      <xdr:spPr>
        <a:xfrm>
          <a:off x="540530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8D34EED7-82A9-450A-9D5B-CADB0ADF8A3D}"/>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B7850EE4-55D4-44B5-BE41-72750CEDCC15}"/>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福祉施設】&#10;一人当たり面積グラフ枠">
          <a:extLst>
            <a:ext uri="{FF2B5EF4-FFF2-40B4-BE49-F238E27FC236}">
              <a16:creationId xmlns:a16="http://schemas.microsoft.com/office/drawing/2014/main" id="{45CCCD37-FB7D-4852-82A5-37D0E764E668}"/>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108965</xdr:rowOff>
    </xdr:from>
    <xdr:to>
      <xdr:col>54</xdr:col>
      <xdr:colOff>189865</xdr:colOff>
      <xdr:row>85</xdr:row>
      <xdr:rowOff>145542</xdr:rowOff>
    </xdr:to>
    <xdr:cxnSp macro="">
      <xdr:nvCxnSpPr>
        <xdr:cNvPr id="341" name="直線コネクタ 340">
          <a:extLst>
            <a:ext uri="{FF2B5EF4-FFF2-40B4-BE49-F238E27FC236}">
              <a16:creationId xmlns:a16="http://schemas.microsoft.com/office/drawing/2014/main" id="{AE489829-7F2B-4073-8167-B2C3B204B74F}"/>
            </a:ext>
          </a:extLst>
        </xdr:cNvPr>
        <xdr:cNvCxnSpPr/>
      </xdr:nvCxnSpPr>
      <xdr:spPr>
        <a:xfrm flipV="1">
          <a:off x="9219565" y="13017245"/>
          <a:ext cx="0" cy="13776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149369</xdr:rowOff>
    </xdr:from>
    <xdr:ext cx="469744" cy="259045"/>
    <xdr:sp macro="" textlink="">
      <xdr:nvSpPr>
        <xdr:cNvPr id="342" name="【福祉施設】&#10;一人当たり面積最小値テキスト">
          <a:extLst>
            <a:ext uri="{FF2B5EF4-FFF2-40B4-BE49-F238E27FC236}">
              <a16:creationId xmlns:a16="http://schemas.microsoft.com/office/drawing/2014/main" id="{BE69A452-80F6-4A89-AF6A-8454715B32F0}"/>
            </a:ext>
          </a:extLst>
        </xdr:cNvPr>
        <xdr:cNvSpPr txBox="1"/>
      </xdr:nvSpPr>
      <xdr:spPr>
        <a:xfrm>
          <a:off x="9258300" y="14398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145542</xdr:rowOff>
    </xdr:from>
    <xdr:to>
      <xdr:col>55</xdr:col>
      <xdr:colOff>88900</xdr:colOff>
      <xdr:row>85</xdr:row>
      <xdr:rowOff>145542</xdr:rowOff>
    </xdr:to>
    <xdr:cxnSp macro="">
      <xdr:nvCxnSpPr>
        <xdr:cNvPr id="343" name="直線コネクタ 342">
          <a:extLst>
            <a:ext uri="{FF2B5EF4-FFF2-40B4-BE49-F238E27FC236}">
              <a16:creationId xmlns:a16="http://schemas.microsoft.com/office/drawing/2014/main" id="{3A434BC3-8003-45C6-8FA6-20B4DBE22B24}"/>
            </a:ext>
          </a:extLst>
        </xdr:cNvPr>
        <xdr:cNvCxnSpPr/>
      </xdr:nvCxnSpPr>
      <xdr:spPr>
        <a:xfrm>
          <a:off x="9154160" y="143949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55642</xdr:rowOff>
    </xdr:from>
    <xdr:ext cx="469744" cy="259045"/>
    <xdr:sp macro="" textlink="">
      <xdr:nvSpPr>
        <xdr:cNvPr id="344" name="【福祉施設】&#10;一人当たり面積最大値テキスト">
          <a:extLst>
            <a:ext uri="{FF2B5EF4-FFF2-40B4-BE49-F238E27FC236}">
              <a16:creationId xmlns:a16="http://schemas.microsoft.com/office/drawing/2014/main" id="{B53A7A8A-A0E0-489E-966C-77751E56382D}"/>
            </a:ext>
          </a:extLst>
        </xdr:cNvPr>
        <xdr:cNvSpPr txBox="1"/>
      </xdr:nvSpPr>
      <xdr:spPr>
        <a:xfrm>
          <a:off x="9258300" y="12796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108965</xdr:rowOff>
    </xdr:from>
    <xdr:to>
      <xdr:col>55</xdr:col>
      <xdr:colOff>88900</xdr:colOff>
      <xdr:row>77</xdr:row>
      <xdr:rowOff>108965</xdr:rowOff>
    </xdr:to>
    <xdr:cxnSp macro="">
      <xdr:nvCxnSpPr>
        <xdr:cNvPr id="345" name="直線コネクタ 344">
          <a:extLst>
            <a:ext uri="{FF2B5EF4-FFF2-40B4-BE49-F238E27FC236}">
              <a16:creationId xmlns:a16="http://schemas.microsoft.com/office/drawing/2014/main" id="{D74A6D05-4E97-492B-9A9F-CACE7B8BEAAB}"/>
            </a:ext>
          </a:extLst>
        </xdr:cNvPr>
        <xdr:cNvCxnSpPr/>
      </xdr:nvCxnSpPr>
      <xdr:spPr>
        <a:xfrm>
          <a:off x="9154160" y="130172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81</xdr:row>
      <xdr:rowOff>46753</xdr:rowOff>
    </xdr:from>
    <xdr:ext cx="469744" cy="259045"/>
    <xdr:sp macro="" textlink="">
      <xdr:nvSpPr>
        <xdr:cNvPr id="346" name="【福祉施設】&#10;一人当たり面積平均値テキスト">
          <a:extLst>
            <a:ext uri="{FF2B5EF4-FFF2-40B4-BE49-F238E27FC236}">
              <a16:creationId xmlns:a16="http://schemas.microsoft.com/office/drawing/2014/main" id="{C818BEF4-2E89-4E2F-A5C8-0CF9C081CEE1}"/>
            </a:ext>
          </a:extLst>
        </xdr:cNvPr>
        <xdr:cNvSpPr txBox="1"/>
      </xdr:nvSpPr>
      <xdr:spPr>
        <a:xfrm>
          <a:off x="9258300" y="136255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23876</xdr:rowOff>
    </xdr:from>
    <xdr:to>
      <xdr:col>55</xdr:col>
      <xdr:colOff>50800</xdr:colOff>
      <xdr:row>82</xdr:row>
      <xdr:rowOff>125476</xdr:rowOff>
    </xdr:to>
    <xdr:sp macro="" textlink="">
      <xdr:nvSpPr>
        <xdr:cNvPr id="347" name="フローチャート: 判断 346">
          <a:extLst>
            <a:ext uri="{FF2B5EF4-FFF2-40B4-BE49-F238E27FC236}">
              <a16:creationId xmlns:a16="http://schemas.microsoft.com/office/drawing/2014/main" id="{3F973D80-37C0-4C2C-BD49-52300C04DF6A}"/>
            </a:ext>
          </a:extLst>
        </xdr:cNvPr>
        <xdr:cNvSpPr/>
      </xdr:nvSpPr>
      <xdr:spPr>
        <a:xfrm>
          <a:off x="9192260" y="1377035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81</xdr:row>
      <xdr:rowOff>167894</xdr:rowOff>
    </xdr:from>
    <xdr:to>
      <xdr:col>50</xdr:col>
      <xdr:colOff>165100</xdr:colOff>
      <xdr:row>82</xdr:row>
      <xdr:rowOff>98044</xdr:rowOff>
    </xdr:to>
    <xdr:sp macro="" textlink="">
      <xdr:nvSpPr>
        <xdr:cNvPr id="348" name="フローチャート: 判断 347">
          <a:extLst>
            <a:ext uri="{FF2B5EF4-FFF2-40B4-BE49-F238E27FC236}">
              <a16:creationId xmlns:a16="http://schemas.microsoft.com/office/drawing/2014/main" id="{5F738B01-58F9-4D5C-8880-25EA56EE4FF8}"/>
            </a:ext>
          </a:extLst>
        </xdr:cNvPr>
        <xdr:cNvSpPr/>
      </xdr:nvSpPr>
      <xdr:spPr>
        <a:xfrm>
          <a:off x="8445500" y="1374673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81</xdr:row>
      <xdr:rowOff>158750</xdr:rowOff>
    </xdr:from>
    <xdr:to>
      <xdr:col>46</xdr:col>
      <xdr:colOff>38100</xdr:colOff>
      <xdr:row>82</xdr:row>
      <xdr:rowOff>88900</xdr:rowOff>
    </xdr:to>
    <xdr:sp macro="" textlink="">
      <xdr:nvSpPr>
        <xdr:cNvPr id="349" name="フローチャート: 判断 348">
          <a:extLst>
            <a:ext uri="{FF2B5EF4-FFF2-40B4-BE49-F238E27FC236}">
              <a16:creationId xmlns:a16="http://schemas.microsoft.com/office/drawing/2014/main" id="{691E2B1D-E464-4B51-A201-7986EEB824F5}"/>
            </a:ext>
          </a:extLst>
        </xdr:cNvPr>
        <xdr:cNvSpPr/>
      </xdr:nvSpPr>
      <xdr:spPr>
        <a:xfrm>
          <a:off x="7670800" y="137375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81</xdr:row>
      <xdr:rowOff>158750</xdr:rowOff>
    </xdr:from>
    <xdr:to>
      <xdr:col>41</xdr:col>
      <xdr:colOff>101600</xdr:colOff>
      <xdr:row>82</xdr:row>
      <xdr:rowOff>88900</xdr:rowOff>
    </xdr:to>
    <xdr:sp macro="" textlink="">
      <xdr:nvSpPr>
        <xdr:cNvPr id="350" name="フローチャート: 判断 349">
          <a:extLst>
            <a:ext uri="{FF2B5EF4-FFF2-40B4-BE49-F238E27FC236}">
              <a16:creationId xmlns:a16="http://schemas.microsoft.com/office/drawing/2014/main" id="{69058366-F47E-47F5-8E4C-A0D602A8C1EE}"/>
            </a:ext>
          </a:extLst>
        </xdr:cNvPr>
        <xdr:cNvSpPr/>
      </xdr:nvSpPr>
      <xdr:spPr>
        <a:xfrm>
          <a:off x="6873240" y="137375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81</xdr:row>
      <xdr:rowOff>103887</xdr:rowOff>
    </xdr:from>
    <xdr:to>
      <xdr:col>36</xdr:col>
      <xdr:colOff>165100</xdr:colOff>
      <xdr:row>82</xdr:row>
      <xdr:rowOff>34037</xdr:rowOff>
    </xdr:to>
    <xdr:sp macro="" textlink="">
      <xdr:nvSpPr>
        <xdr:cNvPr id="351" name="フローチャート: 判断 350">
          <a:extLst>
            <a:ext uri="{FF2B5EF4-FFF2-40B4-BE49-F238E27FC236}">
              <a16:creationId xmlns:a16="http://schemas.microsoft.com/office/drawing/2014/main" id="{6589D92F-916F-46B3-A098-8E1B6C4284B0}"/>
            </a:ext>
          </a:extLst>
        </xdr:cNvPr>
        <xdr:cNvSpPr/>
      </xdr:nvSpPr>
      <xdr:spPr>
        <a:xfrm>
          <a:off x="6098540" y="1368272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CEC73B4C-9A9C-4244-B50F-222709C4C638}"/>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D2EB2120-3D42-4D78-8318-B962AD33975B}"/>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2208F6FE-0625-4499-86DF-EDBE8E25CA75}"/>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7D8C5928-C668-4DD2-B0B1-AFD58F3C832C}"/>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686526BA-4F8E-4C58-BA57-E55A4CF7474D}"/>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94742</xdr:rowOff>
    </xdr:from>
    <xdr:to>
      <xdr:col>55</xdr:col>
      <xdr:colOff>50800</xdr:colOff>
      <xdr:row>86</xdr:row>
      <xdr:rowOff>24892</xdr:rowOff>
    </xdr:to>
    <xdr:sp macro="" textlink="">
      <xdr:nvSpPr>
        <xdr:cNvPr id="357" name="楕円 356">
          <a:extLst>
            <a:ext uri="{FF2B5EF4-FFF2-40B4-BE49-F238E27FC236}">
              <a16:creationId xmlns:a16="http://schemas.microsoft.com/office/drawing/2014/main" id="{4A6AC97D-404E-4CC9-B7C9-A06892F6BAB1}"/>
            </a:ext>
          </a:extLst>
        </xdr:cNvPr>
        <xdr:cNvSpPr/>
      </xdr:nvSpPr>
      <xdr:spPr>
        <a:xfrm>
          <a:off x="9192260" y="1434414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9669</xdr:rowOff>
    </xdr:from>
    <xdr:ext cx="469744" cy="259045"/>
    <xdr:sp macro="" textlink="">
      <xdr:nvSpPr>
        <xdr:cNvPr id="358" name="【福祉施設】&#10;一人当たり面積該当値テキスト">
          <a:extLst>
            <a:ext uri="{FF2B5EF4-FFF2-40B4-BE49-F238E27FC236}">
              <a16:creationId xmlns:a16="http://schemas.microsoft.com/office/drawing/2014/main" id="{D9AB2D0D-8351-4CED-BDCE-73C76652995C}"/>
            </a:ext>
          </a:extLst>
        </xdr:cNvPr>
        <xdr:cNvSpPr txBox="1"/>
      </xdr:nvSpPr>
      <xdr:spPr>
        <a:xfrm>
          <a:off x="9258300" y="14259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94742</xdr:rowOff>
    </xdr:from>
    <xdr:to>
      <xdr:col>50</xdr:col>
      <xdr:colOff>165100</xdr:colOff>
      <xdr:row>86</xdr:row>
      <xdr:rowOff>24892</xdr:rowOff>
    </xdr:to>
    <xdr:sp macro="" textlink="">
      <xdr:nvSpPr>
        <xdr:cNvPr id="359" name="楕円 358">
          <a:extLst>
            <a:ext uri="{FF2B5EF4-FFF2-40B4-BE49-F238E27FC236}">
              <a16:creationId xmlns:a16="http://schemas.microsoft.com/office/drawing/2014/main" id="{2BB60C13-21B6-49B0-86BE-871AA0F23962}"/>
            </a:ext>
          </a:extLst>
        </xdr:cNvPr>
        <xdr:cNvSpPr/>
      </xdr:nvSpPr>
      <xdr:spPr>
        <a:xfrm>
          <a:off x="8445500" y="143441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145542</xdr:rowOff>
    </xdr:from>
    <xdr:to>
      <xdr:col>55</xdr:col>
      <xdr:colOff>0</xdr:colOff>
      <xdr:row>85</xdr:row>
      <xdr:rowOff>145542</xdr:rowOff>
    </xdr:to>
    <xdr:cxnSp macro="">
      <xdr:nvCxnSpPr>
        <xdr:cNvPr id="360" name="直線コネクタ 359">
          <a:extLst>
            <a:ext uri="{FF2B5EF4-FFF2-40B4-BE49-F238E27FC236}">
              <a16:creationId xmlns:a16="http://schemas.microsoft.com/office/drawing/2014/main" id="{0CE3CC15-9D8B-4EC4-987F-39E7FF6B9396}"/>
            </a:ext>
          </a:extLst>
        </xdr:cNvPr>
        <xdr:cNvCxnSpPr/>
      </xdr:nvCxnSpPr>
      <xdr:spPr>
        <a:xfrm>
          <a:off x="8496300" y="14394942"/>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94742</xdr:rowOff>
    </xdr:from>
    <xdr:to>
      <xdr:col>46</xdr:col>
      <xdr:colOff>38100</xdr:colOff>
      <xdr:row>86</xdr:row>
      <xdr:rowOff>24892</xdr:rowOff>
    </xdr:to>
    <xdr:sp macro="" textlink="">
      <xdr:nvSpPr>
        <xdr:cNvPr id="361" name="楕円 360">
          <a:extLst>
            <a:ext uri="{FF2B5EF4-FFF2-40B4-BE49-F238E27FC236}">
              <a16:creationId xmlns:a16="http://schemas.microsoft.com/office/drawing/2014/main" id="{D2CEAAB2-5C21-49D4-B6CA-44023DBB73ED}"/>
            </a:ext>
          </a:extLst>
        </xdr:cNvPr>
        <xdr:cNvSpPr/>
      </xdr:nvSpPr>
      <xdr:spPr>
        <a:xfrm>
          <a:off x="7670800" y="1434414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145542</xdr:rowOff>
    </xdr:from>
    <xdr:to>
      <xdr:col>50</xdr:col>
      <xdr:colOff>114300</xdr:colOff>
      <xdr:row>85</xdr:row>
      <xdr:rowOff>145542</xdr:rowOff>
    </xdr:to>
    <xdr:cxnSp macro="">
      <xdr:nvCxnSpPr>
        <xdr:cNvPr id="362" name="直線コネクタ 361">
          <a:extLst>
            <a:ext uri="{FF2B5EF4-FFF2-40B4-BE49-F238E27FC236}">
              <a16:creationId xmlns:a16="http://schemas.microsoft.com/office/drawing/2014/main" id="{E8DA4080-2563-4928-885C-73EFFF1E04E1}"/>
            </a:ext>
          </a:extLst>
        </xdr:cNvPr>
        <xdr:cNvCxnSpPr/>
      </xdr:nvCxnSpPr>
      <xdr:spPr>
        <a:xfrm>
          <a:off x="7713980" y="14394942"/>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94742</xdr:rowOff>
    </xdr:from>
    <xdr:to>
      <xdr:col>41</xdr:col>
      <xdr:colOff>101600</xdr:colOff>
      <xdr:row>86</xdr:row>
      <xdr:rowOff>24892</xdr:rowOff>
    </xdr:to>
    <xdr:sp macro="" textlink="">
      <xdr:nvSpPr>
        <xdr:cNvPr id="363" name="楕円 362">
          <a:extLst>
            <a:ext uri="{FF2B5EF4-FFF2-40B4-BE49-F238E27FC236}">
              <a16:creationId xmlns:a16="http://schemas.microsoft.com/office/drawing/2014/main" id="{6253E2AA-3FAA-4F78-BD48-4AE6CEBB1A0E}"/>
            </a:ext>
          </a:extLst>
        </xdr:cNvPr>
        <xdr:cNvSpPr/>
      </xdr:nvSpPr>
      <xdr:spPr>
        <a:xfrm>
          <a:off x="6873240" y="143441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145542</xdr:rowOff>
    </xdr:from>
    <xdr:to>
      <xdr:col>45</xdr:col>
      <xdr:colOff>177800</xdr:colOff>
      <xdr:row>85</xdr:row>
      <xdr:rowOff>145542</xdr:rowOff>
    </xdr:to>
    <xdr:cxnSp macro="">
      <xdr:nvCxnSpPr>
        <xdr:cNvPr id="364" name="直線コネクタ 363">
          <a:extLst>
            <a:ext uri="{FF2B5EF4-FFF2-40B4-BE49-F238E27FC236}">
              <a16:creationId xmlns:a16="http://schemas.microsoft.com/office/drawing/2014/main" id="{0F2951DC-484A-4DB4-A314-F28FDCE16E59}"/>
            </a:ext>
          </a:extLst>
        </xdr:cNvPr>
        <xdr:cNvCxnSpPr/>
      </xdr:nvCxnSpPr>
      <xdr:spPr>
        <a:xfrm>
          <a:off x="6924040" y="14394942"/>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103887</xdr:rowOff>
    </xdr:from>
    <xdr:to>
      <xdr:col>36</xdr:col>
      <xdr:colOff>165100</xdr:colOff>
      <xdr:row>86</xdr:row>
      <xdr:rowOff>34037</xdr:rowOff>
    </xdr:to>
    <xdr:sp macro="" textlink="">
      <xdr:nvSpPr>
        <xdr:cNvPr id="365" name="楕円 364">
          <a:extLst>
            <a:ext uri="{FF2B5EF4-FFF2-40B4-BE49-F238E27FC236}">
              <a16:creationId xmlns:a16="http://schemas.microsoft.com/office/drawing/2014/main" id="{C7DBDFC9-059C-4D48-A7ED-226FFB78ECFC}"/>
            </a:ext>
          </a:extLst>
        </xdr:cNvPr>
        <xdr:cNvSpPr/>
      </xdr:nvSpPr>
      <xdr:spPr>
        <a:xfrm>
          <a:off x="6098540" y="1435328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145542</xdr:rowOff>
    </xdr:from>
    <xdr:to>
      <xdr:col>41</xdr:col>
      <xdr:colOff>50800</xdr:colOff>
      <xdr:row>85</xdr:row>
      <xdr:rowOff>154687</xdr:rowOff>
    </xdr:to>
    <xdr:cxnSp macro="">
      <xdr:nvCxnSpPr>
        <xdr:cNvPr id="366" name="直線コネクタ 365">
          <a:extLst>
            <a:ext uri="{FF2B5EF4-FFF2-40B4-BE49-F238E27FC236}">
              <a16:creationId xmlns:a16="http://schemas.microsoft.com/office/drawing/2014/main" id="{D9285CAB-E8DF-4B68-A1B8-9AD8F6AD56F6}"/>
            </a:ext>
          </a:extLst>
        </xdr:cNvPr>
        <xdr:cNvCxnSpPr/>
      </xdr:nvCxnSpPr>
      <xdr:spPr>
        <a:xfrm flipV="1">
          <a:off x="6149340" y="14394942"/>
          <a:ext cx="7747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80</xdr:row>
      <xdr:rowOff>114571</xdr:rowOff>
    </xdr:from>
    <xdr:ext cx="469744" cy="259045"/>
    <xdr:sp macro="" textlink="">
      <xdr:nvSpPr>
        <xdr:cNvPr id="367" name="n_1aveValue【福祉施設】&#10;一人当たり面積">
          <a:extLst>
            <a:ext uri="{FF2B5EF4-FFF2-40B4-BE49-F238E27FC236}">
              <a16:creationId xmlns:a16="http://schemas.microsoft.com/office/drawing/2014/main" id="{26469790-E4D0-4A8C-9D01-3C2D869006FC}"/>
            </a:ext>
          </a:extLst>
        </xdr:cNvPr>
        <xdr:cNvSpPr txBox="1"/>
      </xdr:nvSpPr>
      <xdr:spPr>
        <a:xfrm>
          <a:off x="8271587" y="13525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105427</xdr:rowOff>
    </xdr:from>
    <xdr:ext cx="469744" cy="259045"/>
    <xdr:sp macro="" textlink="">
      <xdr:nvSpPr>
        <xdr:cNvPr id="368" name="n_2aveValue【福祉施設】&#10;一人当たり面積">
          <a:extLst>
            <a:ext uri="{FF2B5EF4-FFF2-40B4-BE49-F238E27FC236}">
              <a16:creationId xmlns:a16="http://schemas.microsoft.com/office/drawing/2014/main" id="{FEAB8519-FA0F-4711-9F10-E51D6618A285}"/>
            </a:ext>
          </a:extLst>
        </xdr:cNvPr>
        <xdr:cNvSpPr txBox="1"/>
      </xdr:nvSpPr>
      <xdr:spPr>
        <a:xfrm>
          <a:off x="7509587" y="1351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105427</xdr:rowOff>
    </xdr:from>
    <xdr:ext cx="469744" cy="259045"/>
    <xdr:sp macro="" textlink="">
      <xdr:nvSpPr>
        <xdr:cNvPr id="369" name="n_3aveValue【福祉施設】&#10;一人当たり面積">
          <a:extLst>
            <a:ext uri="{FF2B5EF4-FFF2-40B4-BE49-F238E27FC236}">
              <a16:creationId xmlns:a16="http://schemas.microsoft.com/office/drawing/2014/main" id="{17CFC017-8495-46CA-9177-80714B5C9BE3}"/>
            </a:ext>
          </a:extLst>
        </xdr:cNvPr>
        <xdr:cNvSpPr txBox="1"/>
      </xdr:nvSpPr>
      <xdr:spPr>
        <a:xfrm>
          <a:off x="6712027" y="1351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50564</xdr:rowOff>
    </xdr:from>
    <xdr:ext cx="469744" cy="259045"/>
    <xdr:sp macro="" textlink="">
      <xdr:nvSpPr>
        <xdr:cNvPr id="370" name="n_4aveValue【福祉施設】&#10;一人当たり面積">
          <a:extLst>
            <a:ext uri="{FF2B5EF4-FFF2-40B4-BE49-F238E27FC236}">
              <a16:creationId xmlns:a16="http://schemas.microsoft.com/office/drawing/2014/main" id="{8975ED3B-85F7-43BE-B45B-26A52706F5BB}"/>
            </a:ext>
          </a:extLst>
        </xdr:cNvPr>
        <xdr:cNvSpPr txBox="1"/>
      </xdr:nvSpPr>
      <xdr:spPr>
        <a:xfrm>
          <a:off x="5937327" y="13461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16019</xdr:rowOff>
    </xdr:from>
    <xdr:ext cx="469744" cy="259045"/>
    <xdr:sp macro="" textlink="">
      <xdr:nvSpPr>
        <xdr:cNvPr id="371" name="n_1mainValue【福祉施設】&#10;一人当たり面積">
          <a:extLst>
            <a:ext uri="{FF2B5EF4-FFF2-40B4-BE49-F238E27FC236}">
              <a16:creationId xmlns:a16="http://schemas.microsoft.com/office/drawing/2014/main" id="{BB07A03C-BB07-47D2-98B1-2EA7F10DE741}"/>
            </a:ext>
          </a:extLst>
        </xdr:cNvPr>
        <xdr:cNvSpPr txBox="1"/>
      </xdr:nvSpPr>
      <xdr:spPr>
        <a:xfrm>
          <a:off x="8271587" y="14433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16019</xdr:rowOff>
    </xdr:from>
    <xdr:ext cx="469744" cy="259045"/>
    <xdr:sp macro="" textlink="">
      <xdr:nvSpPr>
        <xdr:cNvPr id="372" name="n_2mainValue【福祉施設】&#10;一人当たり面積">
          <a:extLst>
            <a:ext uri="{FF2B5EF4-FFF2-40B4-BE49-F238E27FC236}">
              <a16:creationId xmlns:a16="http://schemas.microsoft.com/office/drawing/2014/main" id="{3330C1A4-96E0-45C2-8605-5D4E8254D87E}"/>
            </a:ext>
          </a:extLst>
        </xdr:cNvPr>
        <xdr:cNvSpPr txBox="1"/>
      </xdr:nvSpPr>
      <xdr:spPr>
        <a:xfrm>
          <a:off x="7509587" y="14433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16019</xdr:rowOff>
    </xdr:from>
    <xdr:ext cx="469744" cy="259045"/>
    <xdr:sp macro="" textlink="">
      <xdr:nvSpPr>
        <xdr:cNvPr id="373" name="n_3mainValue【福祉施設】&#10;一人当たり面積">
          <a:extLst>
            <a:ext uri="{FF2B5EF4-FFF2-40B4-BE49-F238E27FC236}">
              <a16:creationId xmlns:a16="http://schemas.microsoft.com/office/drawing/2014/main" id="{CB51DC63-7A64-47E8-9CF3-3CEABB7091BC}"/>
            </a:ext>
          </a:extLst>
        </xdr:cNvPr>
        <xdr:cNvSpPr txBox="1"/>
      </xdr:nvSpPr>
      <xdr:spPr>
        <a:xfrm>
          <a:off x="6712027" y="14433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25164</xdr:rowOff>
    </xdr:from>
    <xdr:ext cx="469744" cy="259045"/>
    <xdr:sp macro="" textlink="">
      <xdr:nvSpPr>
        <xdr:cNvPr id="374" name="n_4mainValue【福祉施設】&#10;一人当たり面積">
          <a:extLst>
            <a:ext uri="{FF2B5EF4-FFF2-40B4-BE49-F238E27FC236}">
              <a16:creationId xmlns:a16="http://schemas.microsoft.com/office/drawing/2014/main" id="{F2956AA5-AC20-4AE3-B8C8-AC62BE9EB34D}"/>
            </a:ext>
          </a:extLst>
        </xdr:cNvPr>
        <xdr:cNvSpPr txBox="1"/>
      </xdr:nvSpPr>
      <xdr:spPr>
        <a:xfrm>
          <a:off x="5937327" y="14442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DD8D07A5-9134-421F-9AAE-900E4F373BB2}"/>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EE38B65B-5510-49AA-982B-BD989F1AC3F7}"/>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141D8182-689B-4F7C-808E-E1470C7F0BBF}"/>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F29FF534-3EA3-4F62-866B-A468B9049887}"/>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E9C39D22-DD50-4B06-B048-D11A78B44EE5}"/>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53FCA7D3-F9F4-4583-9EB1-0D7EFB7A1CAC}"/>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6CF98359-0B5A-4407-85B7-CA03FD0C14BC}"/>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88674280-8DDC-4A85-A457-CECBA44EA9F7}"/>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3" name="テキスト ボックス 382">
          <a:extLst>
            <a:ext uri="{FF2B5EF4-FFF2-40B4-BE49-F238E27FC236}">
              <a16:creationId xmlns:a16="http://schemas.microsoft.com/office/drawing/2014/main" id="{C15D0741-536B-4A5F-A240-799511783934}"/>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4" name="直線コネクタ 383">
          <a:extLst>
            <a:ext uri="{FF2B5EF4-FFF2-40B4-BE49-F238E27FC236}">
              <a16:creationId xmlns:a16="http://schemas.microsoft.com/office/drawing/2014/main" id="{7654CBCB-4CCB-498E-9A1A-CEC7882FB0C3}"/>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5" name="テキスト ボックス 384">
          <a:extLst>
            <a:ext uri="{FF2B5EF4-FFF2-40B4-BE49-F238E27FC236}">
              <a16:creationId xmlns:a16="http://schemas.microsoft.com/office/drawing/2014/main" id="{1234C14B-18B7-4149-830C-03FEE9A712F3}"/>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6" name="直線コネクタ 385">
          <a:extLst>
            <a:ext uri="{FF2B5EF4-FFF2-40B4-BE49-F238E27FC236}">
              <a16:creationId xmlns:a16="http://schemas.microsoft.com/office/drawing/2014/main" id="{F157FD87-4BEE-41C2-A306-1BA06E288559}"/>
            </a:ext>
          </a:extLst>
        </xdr:cNvPr>
        <xdr:cNvCxnSpPr/>
      </xdr:nvCxnSpPr>
      <xdr:spPr>
        <a:xfrm>
          <a:off x="67056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7" name="テキスト ボックス 386">
          <a:extLst>
            <a:ext uri="{FF2B5EF4-FFF2-40B4-BE49-F238E27FC236}">
              <a16:creationId xmlns:a16="http://schemas.microsoft.com/office/drawing/2014/main" id="{CFD41C5E-0E9F-44E1-B0BA-5D950B24E3B5}"/>
            </a:ext>
          </a:extLst>
        </xdr:cNvPr>
        <xdr:cNvSpPr txBox="1"/>
      </xdr:nvSpPr>
      <xdr:spPr>
        <a:xfrm>
          <a:off x="27196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8" name="直線コネクタ 387">
          <a:extLst>
            <a:ext uri="{FF2B5EF4-FFF2-40B4-BE49-F238E27FC236}">
              <a16:creationId xmlns:a16="http://schemas.microsoft.com/office/drawing/2014/main" id="{F6845D3D-7693-489F-B79E-80939E683B94}"/>
            </a:ext>
          </a:extLst>
        </xdr:cNvPr>
        <xdr:cNvCxnSpPr/>
      </xdr:nvCxnSpPr>
      <xdr:spPr>
        <a:xfrm>
          <a:off x="67056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9" name="テキスト ボックス 388">
          <a:extLst>
            <a:ext uri="{FF2B5EF4-FFF2-40B4-BE49-F238E27FC236}">
              <a16:creationId xmlns:a16="http://schemas.microsoft.com/office/drawing/2014/main" id="{EE8195FC-7250-4055-B395-0E58B5FC6876}"/>
            </a:ext>
          </a:extLst>
        </xdr:cNvPr>
        <xdr:cNvSpPr txBox="1"/>
      </xdr:nvSpPr>
      <xdr:spPr>
        <a:xfrm>
          <a:off x="33608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0" name="直線コネクタ 389">
          <a:extLst>
            <a:ext uri="{FF2B5EF4-FFF2-40B4-BE49-F238E27FC236}">
              <a16:creationId xmlns:a16="http://schemas.microsoft.com/office/drawing/2014/main" id="{345098F1-94A0-495B-91D8-D1A9103AC7EA}"/>
            </a:ext>
          </a:extLst>
        </xdr:cNvPr>
        <xdr:cNvCxnSpPr/>
      </xdr:nvCxnSpPr>
      <xdr:spPr>
        <a:xfrm>
          <a:off x="67056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1" name="テキスト ボックス 390">
          <a:extLst>
            <a:ext uri="{FF2B5EF4-FFF2-40B4-BE49-F238E27FC236}">
              <a16:creationId xmlns:a16="http://schemas.microsoft.com/office/drawing/2014/main" id="{A2D5E3AC-DC82-4E46-8E59-0FE2F8F44AA7}"/>
            </a:ext>
          </a:extLst>
        </xdr:cNvPr>
        <xdr:cNvSpPr txBox="1"/>
      </xdr:nvSpPr>
      <xdr:spPr>
        <a:xfrm>
          <a:off x="33608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2" name="直線コネクタ 391">
          <a:extLst>
            <a:ext uri="{FF2B5EF4-FFF2-40B4-BE49-F238E27FC236}">
              <a16:creationId xmlns:a16="http://schemas.microsoft.com/office/drawing/2014/main" id="{9EDB59D9-3664-43BB-A92F-EA79BE947A21}"/>
            </a:ext>
          </a:extLst>
        </xdr:cNvPr>
        <xdr:cNvCxnSpPr/>
      </xdr:nvCxnSpPr>
      <xdr:spPr>
        <a:xfrm>
          <a:off x="67056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3" name="テキスト ボックス 392">
          <a:extLst>
            <a:ext uri="{FF2B5EF4-FFF2-40B4-BE49-F238E27FC236}">
              <a16:creationId xmlns:a16="http://schemas.microsoft.com/office/drawing/2014/main" id="{66C5C51E-C867-4968-87AF-345E5B5EA5B8}"/>
            </a:ext>
          </a:extLst>
        </xdr:cNvPr>
        <xdr:cNvSpPr txBox="1"/>
      </xdr:nvSpPr>
      <xdr:spPr>
        <a:xfrm>
          <a:off x="33608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4" name="直線コネクタ 393">
          <a:extLst>
            <a:ext uri="{FF2B5EF4-FFF2-40B4-BE49-F238E27FC236}">
              <a16:creationId xmlns:a16="http://schemas.microsoft.com/office/drawing/2014/main" id="{E196F0FE-28BB-46F0-B002-E7F7F026C5C9}"/>
            </a:ext>
          </a:extLst>
        </xdr:cNvPr>
        <xdr:cNvCxnSpPr/>
      </xdr:nvCxnSpPr>
      <xdr:spPr>
        <a:xfrm>
          <a:off x="67056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5" name="テキスト ボックス 394">
          <a:extLst>
            <a:ext uri="{FF2B5EF4-FFF2-40B4-BE49-F238E27FC236}">
              <a16:creationId xmlns:a16="http://schemas.microsoft.com/office/drawing/2014/main" id="{E0E49E51-7F35-4E12-B0FB-C2FC882A4D14}"/>
            </a:ext>
          </a:extLst>
        </xdr:cNvPr>
        <xdr:cNvSpPr txBox="1"/>
      </xdr:nvSpPr>
      <xdr:spPr>
        <a:xfrm>
          <a:off x="33608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6" name="直線コネクタ 395">
          <a:extLst>
            <a:ext uri="{FF2B5EF4-FFF2-40B4-BE49-F238E27FC236}">
              <a16:creationId xmlns:a16="http://schemas.microsoft.com/office/drawing/2014/main" id="{5237D233-A36A-40DC-A5F3-F3323DABB06E}"/>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7" name="テキスト ボックス 396">
          <a:extLst>
            <a:ext uri="{FF2B5EF4-FFF2-40B4-BE49-F238E27FC236}">
              <a16:creationId xmlns:a16="http://schemas.microsoft.com/office/drawing/2014/main" id="{7AC6EFF9-5086-4EBA-9DEF-4CBB2DE8EE7D}"/>
            </a:ext>
          </a:extLst>
        </xdr:cNvPr>
        <xdr:cNvSpPr txBox="1"/>
      </xdr:nvSpPr>
      <xdr:spPr>
        <a:xfrm>
          <a:off x="37734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8" name="【市民会館】&#10;有形固定資産減価償却率グラフ枠">
          <a:extLst>
            <a:ext uri="{FF2B5EF4-FFF2-40B4-BE49-F238E27FC236}">
              <a16:creationId xmlns:a16="http://schemas.microsoft.com/office/drawing/2014/main" id="{0BC77EC0-7F31-4BAA-9F61-0AF26B553AA1}"/>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57150</xdr:rowOff>
    </xdr:from>
    <xdr:to>
      <xdr:col>24</xdr:col>
      <xdr:colOff>62865</xdr:colOff>
      <xdr:row>108</xdr:row>
      <xdr:rowOff>5714</xdr:rowOff>
    </xdr:to>
    <xdr:cxnSp macro="">
      <xdr:nvCxnSpPr>
        <xdr:cNvPr id="399" name="直線コネクタ 398">
          <a:extLst>
            <a:ext uri="{FF2B5EF4-FFF2-40B4-BE49-F238E27FC236}">
              <a16:creationId xmlns:a16="http://schemas.microsoft.com/office/drawing/2014/main" id="{02F1B36F-0D23-4B12-AA7D-570A35AFCF53}"/>
            </a:ext>
          </a:extLst>
        </xdr:cNvPr>
        <xdr:cNvCxnSpPr/>
      </xdr:nvCxnSpPr>
      <xdr:spPr>
        <a:xfrm flipV="1">
          <a:off x="4086225" y="16653510"/>
          <a:ext cx="0" cy="1457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9541</xdr:rowOff>
    </xdr:from>
    <xdr:ext cx="405111" cy="259045"/>
    <xdr:sp macro="" textlink="">
      <xdr:nvSpPr>
        <xdr:cNvPr id="400" name="【市民会館】&#10;有形固定資産減価償却率最小値テキスト">
          <a:extLst>
            <a:ext uri="{FF2B5EF4-FFF2-40B4-BE49-F238E27FC236}">
              <a16:creationId xmlns:a16="http://schemas.microsoft.com/office/drawing/2014/main" id="{A7F34916-F08D-422B-AD57-2025DC3484EA}"/>
            </a:ext>
          </a:extLst>
        </xdr:cNvPr>
        <xdr:cNvSpPr txBox="1"/>
      </xdr:nvSpPr>
      <xdr:spPr>
        <a:xfrm>
          <a:off x="4124960" y="18114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5714</xdr:rowOff>
    </xdr:from>
    <xdr:to>
      <xdr:col>24</xdr:col>
      <xdr:colOff>152400</xdr:colOff>
      <xdr:row>108</xdr:row>
      <xdr:rowOff>5714</xdr:rowOff>
    </xdr:to>
    <xdr:cxnSp macro="">
      <xdr:nvCxnSpPr>
        <xdr:cNvPr id="401" name="直線コネクタ 400">
          <a:extLst>
            <a:ext uri="{FF2B5EF4-FFF2-40B4-BE49-F238E27FC236}">
              <a16:creationId xmlns:a16="http://schemas.microsoft.com/office/drawing/2014/main" id="{431545B6-A49F-43E8-830E-07612D170A5D}"/>
            </a:ext>
          </a:extLst>
        </xdr:cNvPr>
        <xdr:cNvCxnSpPr/>
      </xdr:nvCxnSpPr>
      <xdr:spPr>
        <a:xfrm>
          <a:off x="4020820" y="181108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3827</xdr:rowOff>
    </xdr:from>
    <xdr:ext cx="405111" cy="259045"/>
    <xdr:sp macro="" textlink="">
      <xdr:nvSpPr>
        <xdr:cNvPr id="402" name="【市民会館】&#10;有形固定資産減価償却率最大値テキスト">
          <a:extLst>
            <a:ext uri="{FF2B5EF4-FFF2-40B4-BE49-F238E27FC236}">
              <a16:creationId xmlns:a16="http://schemas.microsoft.com/office/drawing/2014/main" id="{5D3F1462-BE36-4A26-8B81-ADFB2B49020A}"/>
            </a:ext>
          </a:extLst>
        </xdr:cNvPr>
        <xdr:cNvSpPr txBox="1"/>
      </xdr:nvSpPr>
      <xdr:spPr>
        <a:xfrm>
          <a:off x="4124960" y="16432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57150</xdr:rowOff>
    </xdr:from>
    <xdr:to>
      <xdr:col>24</xdr:col>
      <xdr:colOff>152400</xdr:colOff>
      <xdr:row>99</xdr:row>
      <xdr:rowOff>57150</xdr:rowOff>
    </xdr:to>
    <xdr:cxnSp macro="">
      <xdr:nvCxnSpPr>
        <xdr:cNvPr id="403" name="直線コネクタ 402">
          <a:extLst>
            <a:ext uri="{FF2B5EF4-FFF2-40B4-BE49-F238E27FC236}">
              <a16:creationId xmlns:a16="http://schemas.microsoft.com/office/drawing/2014/main" id="{6564A08E-07CE-4107-A491-F6786274644D}"/>
            </a:ext>
          </a:extLst>
        </xdr:cNvPr>
        <xdr:cNvCxnSpPr/>
      </xdr:nvCxnSpPr>
      <xdr:spPr>
        <a:xfrm>
          <a:off x="4020820" y="166535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19066</xdr:rowOff>
    </xdr:from>
    <xdr:ext cx="405111" cy="259045"/>
    <xdr:sp macro="" textlink="">
      <xdr:nvSpPr>
        <xdr:cNvPr id="404" name="【市民会館】&#10;有形固定資産減価償却率平均値テキスト">
          <a:extLst>
            <a:ext uri="{FF2B5EF4-FFF2-40B4-BE49-F238E27FC236}">
              <a16:creationId xmlns:a16="http://schemas.microsoft.com/office/drawing/2014/main" id="{79E02EE7-95D9-4E12-B956-789C39CD4B0F}"/>
            </a:ext>
          </a:extLst>
        </xdr:cNvPr>
        <xdr:cNvSpPr txBox="1"/>
      </xdr:nvSpPr>
      <xdr:spPr>
        <a:xfrm>
          <a:off x="4124960" y="1728598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40639</xdr:rowOff>
    </xdr:from>
    <xdr:to>
      <xdr:col>24</xdr:col>
      <xdr:colOff>114300</xdr:colOff>
      <xdr:row>103</xdr:row>
      <xdr:rowOff>142239</xdr:rowOff>
    </xdr:to>
    <xdr:sp macro="" textlink="">
      <xdr:nvSpPr>
        <xdr:cNvPr id="405" name="フローチャート: 判断 404">
          <a:extLst>
            <a:ext uri="{FF2B5EF4-FFF2-40B4-BE49-F238E27FC236}">
              <a16:creationId xmlns:a16="http://schemas.microsoft.com/office/drawing/2014/main" id="{A7311E40-8A66-4681-B0AC-43D4D6CD4AB5}"/>
            </a:ext>
          </a:extLst>
        </xdr:cNvPr>
        <xdr:cNvSpPr/>
      </xdr:nvSpPr>
      <xdr:spPr>
        <a:xfrm>
          <a:off x="4036060" y="17307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147320</xdr:rowOff>
    </xdr:from>
    <xdr:to>
      <xdr:col>20</xdr:col>
      <xdr:colOff>38100</xdr:colOff>
      <xdr:row>104</xdr:row>
      <xdr:rowOff>77470</xdr:rowOff>
    </xdr:to>
    <xdr:sp macro="" textlink="">
      <xdr:nvSpPr>
        <xdr:cNvPr id="406" name="フローチャート: 判断 405">
          <a:extLst>
            <a:ext uri="{FF2B5EF4-FFF2-40B4-BE49-F238E27FC236}">
              <a16:creationId xmlns:a16="http://schemas.microsoft.com/office/drawing/2014/main" id="{4BC70A07-B191-4662-A1E5-E6F0DB2E7DBC}"/>
            </a:ext>
          </a:extLst>
        </xdr:cNvPr>
        <xdr:cNvSpPr/>
      </xdr:nvSpPr>
      <xdr:spPr>
        <a:xfrm>
          <a:off x="3312160" y="174142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109220</xdr:rowOff>
    </xdr:from>
    <xdr:to>
      <xdr:col>15</xdr:col>
      <xdr:colOff>101600</xdr:colOff>
      <xdr:row>104</xdr:row>
      <xdr:rowOff>39370</xdr:rowOff>
    </xdr:to>
    <xdr:sp macro="" textlink="">
      <xdr:nvSpPr>
        <xdr:cNvPr id="407" name="フローチャート: 判断 406">
          <a:extLst>
            <a:ext uri="{FF2B5EF4-FFF2-40B4-BE49-F238E27FC236}">
              <a16:creationId xmlns:a16="http://schemas.microsoft.com/office/drawing/2014/main" id="{03811471-F12C-438B-8DDE-BB102D8E0A58}"/>
            </a:ext>
          </a:extLst>
        </xdr:cNvPr>
        <xdr:cNvSpPr/>
      </xdr:nvSpPr>
      <xdr:spPr>
        <a:xfrm>
          <a:off x="2514600" y="173761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71120</xdr:rowOff>
    </xdr:from>
    <xdr:to>
      <xdr:col>10</xdr:col>
      <xdr:colOff>165100</xdr:colOff>
      <xdr:row>104</xdr:row>
      <xdr:rowOff>1270</xdr:rowOff>
    </xdr:to>
    <xdr:sp macro="" textlink="">
      <xdr:nvSpPr>
        <xdr:cNvPr id="408" name="フローチャート: 判断 407">
          <a:extLst>
            <a:ext uri="{FF2B5EF4-FFF2-40B4-BE49-F238E27FC236}">
              <a16:creationId xmlns:a16="http://schemas.microsoft.com/office/drawing/2014/main" id="{7F06A165-DF14-4DAF-BB88-EE710A059F22}"/>
            </a:ext>
          </a:extLst>
        </xdr:cNvPr>
        <xdr:cNvSpPr/>
      </xdr:nvSpPr>
      <xdr:spPr>
        <a:xfrm>
          <a:off x="1739900" y="173380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44450</xdr:rowOff>
    </xdr:from>
    <xdr:to>
      <xdr:col>6</xdr:col>
      <xdr:colOff>38100</xdr:colOff>
      <xdr:row>103</xdr:row>
      <xdr:rowOff>146050</xdr:rowOff>
    </xdr:to>
    <xdr:sp macro="" textlink="">
      <xdr:nvSpPr>
        <xdr:cNvPr id="409" name="フローチャート: 判断 408">
          <a:extLst>
            <a:ext uri="{FF2B5EF4-FFF2-40B4-BE49-F238E27FC236}">
              <a16:creationId xmlns:a16="http://schemas.microsoft.com/office/drawing/2014/main" id="{7BA3C9AD-1E44-4A11-94AA-ADE171FC7EDE}"/>
            </a:ext>
          </a:extLst>
        </xdr:cNvPr>
        <xdr:cNvSpPr/>
      </xdr:nvSpPr>
      <xdr:spPr>
        <a:xfrm>
          <a:off x="965200" y="173113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D2CD24C8-4B3D-4C87-822C-066C4D404A44}"/>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E3E9AADA-0D49-4C1A-BB8D-AD0C5959BE1D}"/>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04F07106-2BB9-4274-A205-BBB0BCBE1D13}"/>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3B063CC8-7610-450D-80CC-96BD6AB8458A}"/>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A2A884A6-4AA6-48B9-AA70-58E401EA4BB8}"/>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74930</xdr:rowOff>
    </xdr:from>
    <xdr:to>
      <xdr:col>24</xdr:col>
      <xdr:colOff>114300</xdr:colOff>
      <xdr:row>103</xdr:row>
      <xdr:rowOff>5080</xdr:rowOff>
    </xdr:to>
    <xdr:sp macro="" textlink="">
      <xdr:nvSpPr>
        <xdr:cNvPr id="415" name="楕円 414">
          <a:extLst>
            <a:ext uri="{FF2B5EF4-FFF2-40B4-BE49-F238E27FC236}">
              <a16:creationId xmlns:a16="http://schemas.microsoft.com/office/drawing/2014/main" id="{7E4133BD-3020-44DA-AE00-BC0826964B41}"/>
            </a:ext>
          </a:extLst>
        </xdr:cNvPr>
        <xdr:cNvSpPr/>
      </xdr:nvSpPr>
      <xdr:spPr>
        <a:xfrm>
          <a:off x="4036060" y="171742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97807</xdr:rowOff>
    </xdr:from>
    <xdr:ext cx="405111" cy="259045"/>
    <xdr:sp macro="" textlink="">
      <xdr:nvSpPr>
        <xdr:cNvPr id="416" name="【市民会館】&#10;有形固定資産減価償却率該当値テキスト">
          <a:extLst>
            <a:ext uri="{FF2B5EF4-FFF2-40B4-BE49-F238E27FC236}">
              <a16:creationId xmlns:a16="http://schemas.microsoft.com/office/drawing/2014/main" id="{D6C3F4D9-793D-45F7-BA00-1150C0126D2B}"/>
            </a:ext>
          </a:extLst>
        </xdr:cNvPr>
        <xdr:cNvSpPr txBox="1"/>
      </xdr:nvSpPr>
      <xdr:spPr>
        <a:xfrm>
          <a:off x="4124960" y="1702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38736</xdr:rowOff>
    </xdr:from>
    <xdr:to>
      <xdr:col>20</xdr:col>
      <xdr:colOff>38100</xdr:colOff>
      <xdr:row>102</xdr:row>
      <xdr:rowOff>140336</xdr:rowOff>
    </xdr:to>
    <xdr:sp macro="" textlink="">
      <xdr:nvSpPr>
        <xdr:cNvPr id="417" name="楕円 416">
          <a:extLst>
            <a:ext uri="{FF2B5EF4-FFF2-40B4-BE49-F238E27FC236}">
              <a16:creationId xmlns:a16="http://schemas.microsoft.com/office/drawing/2014/main" id="{9B855BA2-95C4-4B81-BC53-1F671FD16BEE}"/>
            </a:ext>
          </a:extLst>
        </xdr:cNvPr>
        <xdr:cNvSpPr/>
      </xdr:nvSpPr>
      <xdr:spPr>
        <a:xfrm>
          <a:off x="3312160" y="1713801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89536</xdr:rowOff>
    </xdr:from>
    <xdr:to>
      <xdr:col>24</xdr:col>
      <xdr:colOff>63500</xdr:colOff>
      <xdr:row>102</xdr:row>
      <xdr:rowOff>125730</xdr:rowOff>
    </xdr:to>
    <xdr:cxnSp macro="">
      <xdr:nvCxnSpPr>
        <xdr:cNvPr id="418" name="直線コネクタ 417">
          <a:extLst>
            <a:ext uri="{FF2B5EF4-FFF2-40B4-BE49-F238E27FC236}">
              <a16:creationId xmlns:a16="http://schemas.microsoft.com/office/drawing/2014/main" id="{2F5CC581-918B-4234-B2E4-CCE7DA3B08F0}"/>
            </a:ext>
          </a:extLst>
        </xdr:cNvPr>
        <xdr:cNvCxnSpPr/>
      </xdr:nvCxnSpPr>
      <xdr:spPr>
        <a:xfrm>
          <a:off x="3355340" y="17188816"/>
          <a:ext cx="73152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166370</xdr:rowOff>
    </xdr:from>
    <xdr:to>
      <xdr:col>15</xdr:col>
      <xdr:colOff>101600</xdr:colOff>
      <xdr:row>102</xdr:row>
      <xdr:rowOff>96520</xdr:rowOff>
    </xdr:to>
    <xdr:sp macro="" textlink="">
      <xdr:nvSpPr>
        <xdr:cNvPr id="419" name="楕円 418">
          <a:extLst>
            <a:ext uri="{FF2B5EF4-FFF2-40B4-BE49-F238E27FC236}">
              <a16:creationId xmlns:a16="http://schemas.microsoft.com/office/drawing/2014/main" id="{1BAEC9EA-405A-4F43-AF64-30219528E034}"/>
            </a:ext>
          </a:extLst>
        </xdr:cNvPr>
        <xdr:cNvSpPr/>
      </xdr:nvSpPr>
      <xdr:spPr>
        <a:xfrm>
          <a:off x="2514600" y="170980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45720</xdr:rowOff>
    </xdr:from>
    <xdr:to>
      <xdr:col>19</xdr:col>
      <xdr:colOff>177800</xdr:colOff>
      <xdr:row>102</xdr:row>
      <xdr:rowOff>89536</xdr:rowOff>
    </xdr:to>
    <xdr:cxnSp macro="">
      <xdr:nvCxnSpPr>
        <xdr:cNvPr id="420" name="直線コネクタ 419">
          <a:extLst>
            <a:ext uri="{FF2B5EF4-FFF2-40B4-BE49-F238E27FC236}">
              <a16:creationId xmlns:a16="http://schemas.microsoft.com/office/drawing/2014/main" id="{41C2A50A-7665-4F3B-B4DE-9443EDDCF992}"/>
            </a:ext>
          </a:extLst>
        </xdr:cNvPr>
        <xdr:cNvCxnSpPr/>
      </xdr:nvCxnSpPr>
      <xdr:spPr>
        <a:xfrm>
          <a:off x="2565400" y="17145000"/>
          <a:ext cx="78994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101</xdr:row>
      <xdr:rowOff>118745</xdr:rowOff>
    </xdr:from>
    <xdr:to>
      <xdr:col>10</xdr:col>
      <xdr:colOff>165100</xdr:colOff>
      <xdr:row>102</xdr:row>
      <xdr:rowOff>48895</xdr:rowOff>
    </xdr:to>
    <xdr:sp macro="" textlink="">
      <xdr:nvSpPr>
        <xdr:cNvPr id="421" name="楕円 420">
          <a:extLst>
            <a:ext uri="{FF2B5EF4-FFF2-40B4-BE49-F238E27FC236}">
              <a16:creationId xmlns:a16="http://schemas.microsoft.com/office/drawing/2014/main" id="{99795C7B-9B88-431B-8477-0CED75E4B2F9}"/>
            </a:ext>
          </a:extLst>
        </xdr:cNvPr>
        <xdr:cNvSpPr/>
      </xdr:nvSpPr>
      <xdr:spPr>
        <a:xfrm>
          <a:off x="1739900" y="170503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169545</xdr:rowOff>
    </xdr:from>
    <xdr:to>
      <xdr:col>15</xdr:col>
      <xdr:colOff>50800</xdr:colOff>
      <xdr:row>102</xdr:row>
      <xdr:rowOff>45720</xdr:rowOff>
    </xdr:to>
    <xdr:cxnSp macro="">
      <xdr:nvCxnSpPr>
        <xdr:cNvPr id="422" name="直線コネクタ 421">
          <a:extLst>
            <a:ext uri="{FF2B5EF4-FFF2-40B4-BE49-F238E27FC236}">
              <a16:creationId xmlns:a16="http://schemas.microsoft.com/office/drawing/2014/main" id="{FC1338AE-19A8-4CF2-A286-5E80E6E4342D}"/>
            </a:ext>
          </a:extLst>
        </xdr:cNvPr>
        <xdr:cNvCxnSpPr/>
      </xdr:nvCxnSpPr>
      <xdr:spPr>
        <a:xfrm>
          <a:off x="1790700" y="17101185"/>
          <a:ext cx="7747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101</xdr:row>
      <xdr:rowOff>97789</xdr:rowOff>
    </xdr:from>
    <xdr:to>
      <xdr:col>6</xdr:col>
      <xdr:colOff>38100</xdr:colOff>
      <xdr:row>102</xdr:row>
      <xdr:rowOff>27939</xdr:rowOff>
    </xdr:to>
    <xdr:sp macro="" textlink="">
      <xdr:nvSpPr>
        <xdr:cNvPr id="423" name="楕円 422">
          <a:extLst>
            <a:ext uri="{FF2B5EF4-FFF2-40B4-BE49-F238E27FC236}">
              <a16:creationId xmlns:a16="http://schemas.microsoft.com/office/drawing/2014/main" id="{F4C3E5FA-32F1-4D84-BF23-9B2A42CF7765}"/>
            </a:ext>
          </a:extLst>
        </xdr:cNvPr>
        <xdr:cNvSpPr/>
      </xdr:nvSpPr>
      <xdr:spPr>
        <a:xfrm>
          <a:off x="965200" y="1702942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101</xdr:row>
      <xdr:rowOff>148589</xdr:rowOff>
    </xdr:from>
    <xdr:to>
      <xdr:col>10</xdr:col>
      <xdr:colOff>114300</xdr:colOff>
      <xdr:row>101</xdr:row>
      <xdr:rowOff>169545</xdr:rowOff>
    </xdr:to>
    <xdr:cxnSp macro="">
      <xdr:nvCxnSpPr>
        <xdr:cNvPr id="424" name="直線コネクタ 423">
          <a:extLst>
            <a:ext uri="{FF2B5EF4-FFF2-40B4-BE49-F238E27FC236}">
              <a16:creationId xmlns:a16="http://schemas.microsoft.com/office/drawing/2014/main" id="{01DEA16D-897E-434C-8FD2-E49A58333CB8}"/>
            </a:ext>
          </a:extLst>
        </xdr:cNvPr>
        <xdr:cNvCxnSpPr/>
      </xdr:nvCxnSpPr>
      <xdr:spPr>
        <a:xfrm>
          <a:off x="1008380" y="17080229"/>
          <a:ext cx="78232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68597</xdr:rowOff>
    </xdr:from>
    <xdr:ext cx="405111" cy="259045"/>
    <xdr:sp macro="" textlink="">
      <xdr:nvSpPr>
        <xdr:cNvPr id="425" name="n_1aveValue【市民会館】&#10;有形固定資産減価償却率">
          <a:extLst>
            <a:ext uri="{FF2B5EF4-FFF2-40B4-BE49-F238E27FC236}">
              <a16:creationId xmlns:a16="http://schemas.microsoft.com/office/drawing/2014/main" id="{1D0AC744-8EA8-4E62-B8C2-77B7DCD1A0DF}"/>
            </a:ext>
          </a:extLst>
        </xdr:cNvPr>
        <xdr:cNvSpPr txBox="1"/>
      </xdr:nvSpPr>
      <xdr:spPr>
        <a:xfrm>
          <a:off x="3170564" y="17503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30497</xdr:rowOff>
    </xdr:from>
    <xdr:ext cx="405111" cy="259045"/>
    <xdr:sp macro="" textlink="">
      <xdr:nvSpPr>
        <xdr:cNvPr id="426" name="n_2aveValue【市民会館】&#10;有形固定資産減価償却率">
          <a:extLst>
            <a:ext uri="{FF2B5EF4-FFF2-40B4-BE49-F238E27FC236}">
              <a16:creationId xmlns:a16="http://schemas.microsoft.com/office/drawing/2014/main" id="{2E53FB03-5C2E-41E5-862A-5F159962B37A}"/>
            </a:ext>
          </a:extLst>
        </xdr:cNvPr>
        <xdr:cNvSpPr txBox="1"/>
      </xdr:nvSpPr>
      <xdr:spPr>
        <a:xfrm>
          <a:off x="2385704" y="17465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163847</xdr:rowOff>
    </xdr:from>
    <xdr:ext cx="405111" cy="259045"/>
    <xdr:sp macro="" textlink="">
      <xdr:nvSpPr>
        <xdr:cNvPr id="427" name="n_3aveValue【市民会館】&#10;有形固定資産減価償却率">
          <a:extLst>
            <a:ext uri="{FF2B5EF4-FFF2-40B4-BE49-F238E27FC236}">
              <a16:creationId xmlns:a16="http://schemas.microsoft.com/office/drawing/2014/main" id="{57358BC6-76FF-44A5-ABC8-30C292E78F8D}"/>
            </a:ext>
          </a:extLst>
        </xdr:cNvPr>
        <xdr:cNvSpPr txBox="1"/>
      </xdr:nvSpPr>
      <xdr:spPr>
        <a:xfrm>
          <a:off x="1611004" y="17430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137177</xdr:rowOff>
    </xdr:from>
    <xdr:ext cx="405111" cy="259045"/>
    <xdr:sp macro="" textlink="">
      <xdr:nvSpPr>
        <xdr:cNvPr id="428" name="n_4aveValue【市民会館】&#10;有形固定資産減価償却率">
          <a:extLst>
            <a:ext uri="{FF2B5EF4-FFF2-40B4-BE49-F238E27FC236}">
              <a16:creationId xmlns:a16="http://schemas.microsoft.com/office/drawing/2014/main" id="{8A23054B-F05F-454C-AC23-87B1CB70B64E}"/>
            </a:ext>
          </a:extLst>
        </xdr:cNvPr>
        <xdr:cNvSpPr txBox="1"/>
      </xdr:nvSpPr>
      <xdr:spPr>
        <a:xfrm>
          <a:off x="836304" y="17404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100</xdr:row>
      <xdr:rowOff>156863</xdr:rowOff>
    </xdr:from>
    <xdr:ext cx="405111" cy="259045"/>
    <xdr:sp macro="" textlink="">
      <xdr:nvSpPr>
        <xdr:cNvPr id="429" name="n_1mainValue【市民会館】&#10;有形固定資産減価償却率">
          <a:extLst>
            <a:ext uri="{FF2B5EF4-FFF2-40B4-BE49-F238E27FC236}">
              <a16:creationId xmlns:a16="http://schemas.microsoft.com/office/drawing/2014/main" id="{CC5308C5-EBC3-4B9E-9E42-6978BB70DA37}"/>
            </a:ext>
          </a:extLst>
        </xdr:cNvPr>
        <xdr:cNvSpPr txBox="1"/>
      </xdr:nvSpPr>
      <xdr:spPr>
        <a:xfrm>
          <a:off x="3170564" y="16920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113047</xdr:rowOff>
    </xdr:from>
    <xdr:ext cx="405111" cy="259045"/>
    <xdr:sp macro="" textlink="">
      <xdr:nvSpPr>
        <xdr:cNvPr id="430" name="n_2mainValue【市民会館】&#10;有形固定資産減価償却率">
          <a:extLst>
            <a:ext uri="{FF2B5EF4-FFF2-40B4-BE49-F238E27FC236}">
              <a16:creationId xmlns:a16="http://schemas.microsoft.com/office/drawing/2014/main" id="{8A5E92CD-AA64-44C5-AC85-55B05E3D790F}"/>
            </a:ext>
          </a:extLst>
        </xdr:cNvPr>
        <xdr:cNvSpPr txBox="1"/>
      </xdr:nvSpPr>
      <xdr:spPr>
        <a:xfrm>
          <a:off x="2385704" y="1687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65422</xdr:rowOff>
    </xdr:from>
    <xdr:ext cx="405111" cy="259045"/>
    <xdr:sp macro="" textlink="">
      <xdr:nvSpPr>
        <xdr:cNvPr id="431" name="n_3mainValue【市民会館】&#10;有形固定資産減価償却率">
          <a:extLst>
            <a:ext uri="{FF2B5EF4-FFF2-40B4-BE49-F238E27FC236}">
              <a16:creationId xmlns:a16="http://schemas.microsoft.com/office/drawing/2014/main" id="{8DA4EB3D-8CF1-448E-87E9-8E5489A7CCBF}"/>
            </a:ext>
          </a:extLst>
        </xdr:cNvPr>
        <xdr:cNvSpPr txBox="1"/>
      </xdr:nvSpPr>
      <xdr:spPr>
        <a:xfrm>
          <a:off x="1611004" y="1682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44466</xdr:rowOff>
    </xdr:from>
    <xdr:ext cx="405111" cy="259045"/>
    <xdr:sp macro="" textlink="">
      <xdr:nvSpPr>
        <xdr:cNvPr id="432" name="n_4mainValue【市民会館】&#10;有形固定資産減価償却率">
          <a:extLst>
            <a:ext uri="{FF2B5EF4-FFF2-40B4-BE49-F238E27FC236}">
              <a16:creationId xmlns:a16="http://schemas.microsoft.com/office/drawing/2014/main" id="{99CBE22D-F122-4B3C-B06B-7651E78043E9}"/>
            </a:ext>
          </a:extLst>
        </xdr:cNvPr>
        <xdr:cNvSpPr txBox="1"/>
      </xdr:nvSpPr>
      <xdr:spPr>
        <a:xfrm>
          <a:off x="836304" y="16808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3" name="正方形/長方形 432">
          <a:extLst>
            <a:ext uri="{FF2B5EF4-FFF2-40B4-BE49-F238E27FC236}">
              <a16:creationId xmlns:a16="http://schemas.microsoft.com/office/drawing/2014/main" id="{E4714575-846A-4CC0-A0F3-9EA35C83561E}"/>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4" name="正方形/長方形 433">
          <a:extLst>
            <a:ext uri="{FF2B5EF4-FFF2-40B4-BE49-F238E27FC236}">
              <a16:creationId xmlns:a16="http://schemas.microsoft.com/office/drawing/2014/main" id="{D0F476AF-CE1E-49FD-B861-38C95CE9EFCF}"/>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5" name="正方形/長方形 434">
          <a:extLst>
            <a:ext uri="{FF2B5EF4-FFF2-40B4-BE49-F238E27FC236}">
              <a16:creationId xmlns:a16="http://schemas.microsoft.com/office/drawing/2014/main" id="{4B9F4EA9-87CD-4273-98F6-9F16A1BA9573}"/>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6" name="正方形/長方形 435">
          <a:extLst>
            <a:ext uri="{FF2B5EF4-FFF2-40B4-BE49-F238E27FC236}">
              <a16:creationId xmlns:a16="http://schemas.microsoft.com/office/drawing/2014/main" id="{18110CE0-7AB9-4C5A-8578-48C51D2837FD}"/>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7" name="正方形/長方形 436">
          <a:extLst>
            <a:ext uri="{FF2B5EF4-FFF2-40B4-BE49-F238E27FC236}">
              <a16:creationId xmlns:a16="http://schemas.microsoft.com/office/drawing/2014/main" id="{21F7C773-9507-44DF-9C21-834D1ACDA423}"/>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8" name="正方形/長方形 437">
          <a:extLst>
            <a:ext uri="{FF2B5EF4-FFF2-40B4-BE49-F238E27FC236}">
              <a16:creationId xmlns:a16="http://schemas.microsoft.com/office/drawing/2014/main" id="{38453F72-717F-4A89-9157-1B7969CB4666}"/>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9" name="正方形/長方形 438">
          <a:extLst>
            <a:ext uri="{FF2B5EF4-FFF2-40B4-BE49-F238E27FC236}">
              <a16:creationId xmlns:a16="http://schemas.microsoft.com/office/drawing/2014/main" id="{56DD2421-EEB5-4DC7-9687-40C4EFEE6830}"/>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0" name="正方形/長方形 439">
          <a:extLst>
            <a:ext uri="{FF2B5EF4-FFF2-40B4-BE49-F238E27FC236}">
              <a16:creationId xmlns:a16="http://schemas.microsoft.com/office/drawing/2014/main" id="{F1560270-FCAD-42CF-864F-A5536C555512}"/>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1" name="テキスト ボックス 440">
          <a:extLst>
            <a:ext uri="{FF2B5EF4-FFF2-40B4-BE49-F238E27FC236}">
              <a16:creationId xmlns:a16="http://schemas.microsoft.com/office/drawing/2014/main" id="{DE5FEEE6-7D89-4959-A6AF-822C084A5E2F}"/>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2" name="直線コネクタ 441">
          <a:extLst>
            <a:ext uri="{FF2B5EF4-FFF2-40B4-BE49-F238E27FC236}">
              <a16:creationId xmlns:a16="http://schemas.microsoft.com/office/drawing/2014/main" id="{D29639C1-2248-47AA-8B9B-DA19F27F6E05}"/>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3" name="直線コネクタ 442">
          <a:extLst>
            <a:ext uri="{FF2B5EF4-FFF2-40B4-BE49-F238E27FC236}">
              <a16:creationId xmlns:a16="http://schemas.microsoft.com/office/drawing/2014/main" id="{DF81EDC3-A313-4700-ABFD-7F307A8A30B6}"/>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4" name="テキスト ボックス 443">
          <a:extLst>
            <a:ext uri="{FF2B5EF4-FFF2-40B4-BE49-F238E27FC236}">
              <a16:creationId xmlns:a16="http://schemas.microsoft.com/office/drawing/2014/main" id="{9E6A4A1C-C04D-4060-805D-67EFB846206E}"/>
            </a:ext>
          </a:extLst>
        </xdr:cNvPr>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5" name="直線コネクタ 444">
          <a:extLst>
            <a:ext uri="{FF2B5EF4-FFF2-40B4-BE49-F238E27FC236}">
              <a16:creationId xmlns:a16="http://schemas.microsoft.com/office/drawing/2014/main" id="{15935DB1-A55B-4F0E-AE3B-4CC2FCCA091D}"/>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6" name="テキスト ボックス 445">
          <a:extLst>
            <a:ext uri="{FF2B5EF4-FFF2-40B4-BE49-F238E27FC236}">
              <a16:creationId xmlns:a16="http://schemas.microsoft.com/office/drawing/2014/main" id="{97A9845A-9634-4B5C-A854-61C0E2695100}"/>
            </a:ext>
          </a:extLst>
        </xdr:cNvPr>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7" name="直線コネクタ 446">
          <a:extLst>
            <a:ext uri="{FF2B5EF4-FFF2-40B4-BE49-F238E27FC236}">
              <a16:creationId xmlns:a16="http://schemas.microsoft.com/office/drawing/2014/main" id="{B7199D16-75E9-4F69-875F-5DF292BC827D}"/>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8" name="テキスト ボックス 447">
          <a:extLst>
            <a:ext uri="{FF2B5EF4-FFF2-40B4-BE49-F238E27FC236}">
              <a16:creationId xmlns:a16="http://schemas.microsoft.com/office/drawing/2014/main" id="{D0BC0D1C-AB23-4C23-B787-F0B988FE682B}"/>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9" name="直線コネクタ 448">
          <a:extLst>
            <a:ext uri="{FF2B5EF4-FFF2-40B4-BE49-F238E27FC236}">
              <a16:creationId xmlns:a16="http://schemas.microsoft.com/office/drawing/2014/main" id="{6C6BB694-02B0-4558-81E5-592383716457}"/>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0" name="テキスト ボックス 449">
          <a:extLst>
            <a:ext uri="{FF2B5EF4-FFF2-40B4-BE49-F238E27FC236}">
              <a16:creationId xmlns:a16="http://schemas.microsoft.com/office/drawing/2014/main" id="{15A838AA-CDDB-4622-85C4-D0629FA78BB1}"/>
            </a:ext>
          </a:extLst>
        </xdr:cNvPr>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1" name="直線コネクタ 450">
          <a:extLst>
            <a:ext uri="{FF2B5EF4-FFF2-40B4-BE49-F238E27FC236}">
              <a16:creationId xmlns:a16="http://schemas.microsoft.com/office/drawing/2014/main" id="{BEDE6E76-D38C-4C96-A3C5-CCC6B1E3FF9F}"/>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2" name="テキスト ボックス 451">
          <a:extLst>
            <a:ext uri="{FF2B5EF4-FFF2-40B4-BE49-F238E27FC236}">
              <a16:creationId xmlns:a16="http://schemas.microsoft.com/office/drawing/2014/main" id="{CDACCC72-EFF3-4162-9992-2935DD7F624D}"/>
            </a:ext>
          </a:extLst>
        </xdr:cNvPr>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D0F3E655-5C00-4433-9F7B-094025698637}"/>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4" name="テキスト ボックス 453">
          <a:extLst>
            <a:ext uri="{FF2B5EF4-FFF2-40B4-BE49-F238E27FC236}">
              <a16:creationId xmlns:a16="http://schemas.microsoft.com/office/drawing/2014/main" id="{9CBD9915-818E-4178-845A-C52F192DC20A}"/>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市民会館】&#10;一人当たり面積グラフ枠">
          <a:extLst>
            <a:ext uri="{FF2B5EF4-FFF2-40B4-BE49-F238E27FC236}">
              <a16:creationId xmlns:a16="http://schemas.microsoft.com/office/drawing/2014/main" id="{69F43D3E-0D05-43B3-BF3F-F3229DF259C6}"/>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99061</xdr:rowOff>
    </xdr:from>
    <xdr:to>
      <xdr:col>54</xdr:col>
      <xdr:colOff>189865</xdr:colOff>
      <xdr:row>108</xdr:row>
      <xdr:rowOff>99061</xdr:rowOff>
    </xdr:to>
    <xdr:cxnSp macro="">
      <xdr:nvCxnSpPr>
        <xdr:cNvPr id="456" name="直線コネクタ 455">
          <a:extLst>
            <a:ext uri="{FF2B5EF4-FFF2-40B4-BE49-F238E27FC236}">
              <a16:creationId xmlns:a16="http://schemas.microsoft.com/office/drawing/2014/main" id="{659A6A9F-4841-4492-B1C8-9780BFE1D7B6}"/>
            </a:ext>
          </a:extLst>
        </xdr:cNvPr>
        <xdr:cNvCxnSpPr/>
      </xdr:nvCxnSpPr>
      <xdr:spPr>
        <a:xfrm flipV="1">
          <a:off x="9219565" y="16695421"/>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102888</xdr:rowOff>
    </xdr:from>
    <xdr:ext cx="469744" cy="259045"/>
    <xdr:sp macro="" textlink="">
      <xdr:nvSpPr>
        <xdr:cNvPr id="457" name="【市民会館】&#10;一人当たり面積最小値テキスト">
          <a:extLst>
            <a:ext uri="{FF2B5EF4-FFF2-40B4-BE49-F238E27FC236}">
              <a16:creationId xmlns:a16="http://schemas.microsoft.com/office/drawing/2014/main" id="{489E8E0F-F4C6-4A40-ACA6-09307E6F77E5}"/>
            </a:ext>
          </a:extLst>
        </xdr:cNvPr>
        <xdr:cNvSpPr txBox="1"/>
      </xdr:nvSpPr>
      <xdr:spPr>
        <a:xfrm>
          <a:off x="9258300" y="18208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99061</xdr:rowOff>
    </xdr:from>
    <xdr:to>
      <xdr:col>55</xdr:col>
      <xdr:colOff>88900</xdr:colOff>
      <xdr:row>108</xdr:row>
      <xdr:rowOff>99061</xdr:rowOff>
    </xdr:to>
    <xdr:cxnSp macro="">
      <xdr:nvCxnSpPr>
        <xdr:cNvPr id="458" name="直線コネクタ 457">
          <a:extLst>
            <a:ext uri="{FF2B5EF4-FFF2-40B4-BE49-F238E27FC236}">
              <a16:creationId xmlns:a16="http://schemas.microsoft.com/office/drawing/2014/main" id="{FB0FA99E-ACEA-421A-9646-4FE7E183931E}"/>
            </a:ext>
          </a:extLst>
        </xdr:cNvPr>
        <xdr:cNvCxnSpPr/>
      </xdr:nvCxnSpPr>
      <xdr:spPr>
        <a:xfrm>
          <a:off x="9154160" y="182041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45738</xdr:rowOff>
    </xdr:from>
    <xdr:ext cx="469744" cy="259045"/>
    <xdr:sp macro="" textlink="">
      <xdr:nvSpPr>
        <xdr:cNvPr id="459" name="【市民会館】&#10;一人当たり面積最大値テキスト">
          <a:extLst>
            <a:ext uri="{FF2B5EF4-FFF2-40B4-BE49-F238E27FC236}">
              <a16:creationId xmlns:a16="http://schemas.microsoft.com/office/drawing/2014/main" id="{6FCA141C-D543-44C3-9D30-733B2412ABCB}"/>
            </a:ext>
          </a:extLst>
        </xdr:cNvPr>
        <xdr:cNvSpPr txBox="1"/>
      </xdr:nvSpPr>
      <xdr:spPr>
        <a:xfrm>
          <a:off x="9258300" y="16474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99061</xdr:rowOff>
    </xdr:from>
    <xdr:to>
      <xdr:col>55</xdr:col>
      <xdr:colOff>88900</xdr:colOff>
      <xdr:row>99</xdr:row>
      <xdr:rowOff>99061</xdr:rowOff>
    </xdr:to>
    <xdr:cxnSp macro="">
      <xdr:nvCxnSpPr>
        <xdr:cNvPr id="460" name="直線コネクタ 459">
          <a:extLst>
            <a:ext uri="{FF2B5EF4-FFF2-40B4-BE49-F238E27FC236}">
              <a16:creationId xmlns:a16="http://schemas.microsoft.com/office/drawing/2014/main" id="{D57847F3-BC30-43B9-94F4-7C94388EEFB9}"/>
            </a:ext>
          </a:extLst>
        </xdr:cNvPr>
        <xdr:cNvCxnSpPr/>
      </xdr:nvCxnSpPr>
      <xdr:spPr>
        <a:xfrm>
          <a:off x="9154160" y="166954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166388</xdr:rowOff>
    </xdr:from>
    <xdr:ext cx="469744" cy="259045"/>
    <xdr:sp macro="" textlink="">
      <xdr:nvSpPr>
        <xdr:cNvPr id="461" name="【市民会館】&#10;一人当たり面積平均値テキスト">
          <a:extLst>
            <a:ext uri="{FF2B5EF4-FFF2-40B4-BE49-F238E27FC236}">
              <a16:creationId xmlns:a16="http://schemas.microsoft.com/office/drawing/2014/main" id="{0D4BCFEA-1864-428A-9F31-3BE3F640F13B}"/>
            </a:ext>
          </a:extLst>
        </xdr:cNvPr>
        <xdr:cNvSpPr txBox="1"/>
      </xdr:nvSpPr>
      <xdr:spPr>
        <a:xfrm>
          <a:off x="9258300" y="1760094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143511</xdr:rowOff>
    </xdr:from>
    <xdr:to>
      <xdr:col>55</xdr:col>
      <xdr:colOff>50800</xdr:colOff>
      <xdr:row>106</xdr:row>
      <xdr:rowOff>73661</xdr:rowOff>
    </xdr:to>
    <xdr:sp macro="" textlink="">
      <xdr:nvSpPr>
        <xdr:cNvPr id="462" name="フローチャート: 判断 461">
          <a:extLst>
            <a:ext uri="{FF2B5EF4-FFF2-40B4-BE49-F238E27FC236}">
              <a16:creationId xmlns:a16="http://schemas.microsoft.com/office/drawing/2014/main" id="{A6F3D78C-DD96-46AC-A989-3AABD08A0DE3}"/>
            </a:ext>
          </a:extLst>
        </xdr:cNvPr>
        <xdr:cNvSpPr/>
      </xdr:nvSpPr>
      <xdr:spPr>
        <a:xfrm>
          <a:off x="9192260" y="1774571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158750</xdr:rowOff>
    </xdr:from>
    <xdr:to>
      <xdr:col>50</xdr:col>
      <xdr:colOff>165100</xdr:colOff>
      <xdr:row>106</xdr:row>
      <xdr:rowOff>88900</xdr:rowOff>
    </xdr:to>
    <xdr:sp macro="" textlink="">
      <xdr:nvSpPr>
        <xdr:cNvPr id="463" name="フローチャート: 判断 462">
          <a:extLst>
            <a:ext uri="{FF2B5EF4-FFF2-40B4-BE49-F238E27FC236}">
              <a16:creationId xmlns:a16="http://schemas.microsoft.com/office/drawing/2014/main" id="{7F3134DD-D7EF-4170-8BA2-A668190F091C}"/>
            </a:ext>
          </a:extLst>
        </xdr:cNvPr>
        <xdr:cNvSpPr/>
      </xdr:nvSpPr>
      <xdr:spPr>
        <a:xfrm>
          <a:off x="8445500" y="177609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162561</xdr:rowOff>
    </xdr:from>
    <xdr:to>
      <xdr:col>46</xdr:col>
      <xdr:colOff>38100</xdr:colOff>
      <xdr:row>106</xdr:row>
      <xdr:rowOff>92711</xdr:rowOff>
    </xdr:to>
    <xdr:sp macro="" textlink="">
      <xdr:nvSpPr>
        <xdr:cNvPr id="464" name="フローチャート: 判断 463">
          <a:extLst>
            <a:ext uri="{FF2B5EF4-FFF2-40B4-BE49-F238E27FC236}">
              <a16:creationId xmlns:a16="http://schemas.microsoft.com/office/drawing/2014/main" id="{A375B3BF-BBA9-458F-A691-96A17873F6A1}"/>
            </a:ext>
          </a:extLst>
        </xdr:cNvPr>
        <xdr:cNvSpPr/>
      </xdr:nvSpPr>
      <xdr:spPr>
        <a:xfrm>
          <a:off x="7670800" y="1776476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166370</xdr:rowOff>
    </xdr:from>
    <xdr:to>
      <xdr:col>41</xdr:col>
      <xdr:colOff>101600</xdr:colOff>
      <xdr:row>106</xdr:row>
      <xdr:rowOff>96520</xdr:rowOff>
    </xdr:to>
    <xdr:sp macro="" textlink="">
      <xdr:nvSpPr>
        <xdr:cNvPr id="465" name="フローチャート: 判断 464">
          <a:extLst>
            <a:ext uri="{FF2B5EF4-FFF2-40B4-BE49-F238E27FC236}">
              <a16:creationId xmlns:a16="http://schemas.microsoft.com/office/drawing/2014/main" id="{8DB79DFC-4D3D-4836-B4CC-DF05B9264D22}"/>
            </a:ext>
          </a:extLst>
        </xdr:cNvPr>
        <xdr:cNvSpPr/>
      </xdr:nvSpPr>
      <xdr:spPr>
        <a:xfrm>
          <a:off x="6873240" y="177685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143511</xdr:rowOff>
    </xdr:from>
    <xdr:to>
      <xdr:col>36</xdr:col>
      <xdr:colOff>165100</xdr:colOff>
      <xdr:row>106</xdr:row>
      <xdr:rowOff>73661</xdr:rowOff>
    </xdr:to>
    <xdr:sp macro="" textlink="">
      <xdr:nvSpPr>
        <xdr:cNvPr id="466" name="フローチャート: 判断 465">
          <a:extLst>
            <a:ext uri="{FF2B5EF4-FFF2-40B4-BE49-F238E27FC236}">
              <a16:creationId xmlns:a16="http://schemas.microsoft.com/office/drawing/2014/main" id="{52B38241-9236-4691-9189-A058F68219E7}"/>
            </a:ext>
          </a:extLst>
        </xdr:cNvPr>
        <xdr:cNvSpPr/>
      </xdr:nvSpPr>
      <xdr:spPr>
        <a:xfrm>
          <a:off x="6098540" y="1774571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D435B761-7016-4EC6-A54B-8D6498868C15}"/>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09BC533F-EB73-4A64-815E-4C3295224376}"/>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0E5D14BA-5F9A-49F6-918D-29F22AB5F145}"/>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C34456AA-5046-4CD3-948C-CDC33F6A4AD3}"/>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4CB95998-BDA7-4AF6-A81D-D80915C9BD4A}"/>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59689</xdr:rowOff>
    </xdr:from>
    <xdr:to>
      <xdr:col>55</xdr:col>
      <xdr:colOff>50800</xdr:colOff>
      <xdr:row>107</xdr:row>
      <xdr:rowOff>161289</xdr:rowOff>
    </xdr:to>
    <xdr:sp macro="" textlink="">
      <xdr:nvSpPr>
        <xdr:cNvPr id="472" name="楕円 471">
          <a:extLst>
            <a:ext uri="{FF2B5EF4-FFF2-40B4-BE49-F238E27FC236}">
              <a16:creationId xmlns:a16="http://schemas.microsoft.com/office/drawing/2014/main" id="{9E8854BF-9DE2-49EA-98E8-3EB096E64494}"/>
            </a:ext>
          </a:extLst>
        </xdr:cNvPr>
        <xdr:cNvSpPr/>
      </xdr:nvSpPr>
      <xdr:spPr>
        <a:xfrm>
          <a:off x="9192260" y="1799716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38116</xdr:rowOff>
    </xdr:from>
    <xdr:ext cx="469744" cy="259045"/>
    <xdr:sp macro="" textlink="">
      <xdr:nvSpPr>
        <xdr:cNvPr id="473" name="【市民会館】&#10;一人当たり面積該当値テキスト">
          <a:extLst>
            <a:ext uri="{FF2B5EF4-FFF2-40B4-BE49-F238E27FC236}">
              <a16:creationId xmlns:a16="http://schemas.microsoft.com/office/drawing/2014/main" id="{F12A243C-A44D-427F-B0BC-65E7A4400861}"/>
            </a:ext>
          </a:extLst>
        </xdr:cNvPr>
        <xdr:cNvSpPr txBox="1"/>
      </xdr:nvSpPr>
      <xdr:spPr>
        <a:xfrm>
          <a:off x="9258300" y="17975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59689</xdr:rowOff>
    </xdr:from>
    <xdr:to>
      <xdr:col>50</xdr:col>
      <xdr:colOff>165100</xdr:colOff>
      <xdr:row>107</xdr:row>
      <xdr:rowOff>161289</xdr:rowOff>
    </xdr:to>
    <xdr:sp macro="" textlink="">
      <xdr:nvSpPr>
        <xdr:cNvPr id="474" name="楕円 473">
          <a:extLst>
            <a:ext uri="{FF2B5EF4-FFF2-40B4-BE49-F238E27FC236}">
              <a16:creationId xmlns:a16="http://schemas.microsoft.com/office/drawing/2014/main" id="{B012A662-B8E2-4AF5-9D49-8E14E4E22EEF}"/>
            </a:ext>
          </a:extLst>
        </xdr:cNvPr>
        <xdr:cNvSpPr/>
      </xdr:nvSpPr>
      <xdr:spPr>
        <a:xfrm>
          <a:off x="8445500" y="17997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110489</xdr:rowOff>
    </xdr:from>
    <xdr:to>
      <xdr:col>55</xdr:col>
      <xdr:colOff>0</xdr:colOff>
      <xdr:row>107</xdr:row>
      <xdr:rowOff>110489</xdr:rowOff>
    </xdr:to>
    <xdr:cxnSp macro="">
      <xdr:nvCxnSpPr>
        <xdr:cNvPr id="475" name="直線コネクタ 474">
          <a:extLst>
            <a:ext uri="{FF2B5EF4-FFF2-40B4-BE49-F238E27FC236}">
              <a16:creationId xmlns:a16="http://schemas.microsoft.com/office/drawing/2014/main" id="{7F2784DE-9577-40A7-BA4A-E9AE7B75714F}"/>
            </a:ext>
          </a:extLst>
        </xdr:cNvPr>
        <xdr:cNvCxnSpPr/>
      </xdr:nvCxnSpPr>
      <xdr:spPr>
        <a:xfrm>
          <a:off x="8496300" y="18047969"/>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59689</xdr:rowOff>
    </xdr:from>
    <xdr:to>
      <xdr:col>46</xdr:col>
      <xdr:colOff>38100</xdr:colOff>
      <xdr:row>107</xdr:row>
      <xdr:rowOff>161289</xdr:rowOff>
    </xdr:to>
    <xdr:sp macro="" textlink="">
      <xdr:nvSpPr>
        <xdr:cNvPr id="476" name="楕円 475">
          <a:extLst>
            <a:ext uri="{FF2B5EF4-FFF2-40B4-BE49-F238E27FC236}">
              <a16:creationId xmlns:a16="http://schemas.microsoft.com/office/drawing/2014/main" id="{07555B88-4C63-4648-830E-9D0306729DEF}"/>
            </a:ext>
          </a:extLst>
        </xdr:cNvPr>
        <xdr:cNvSpPr/>
      </xdr:nvSpPr>
      <xdr:spPr>
        <a:xfrm>
          <a:off x="7670800" y="1799716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110489</xdr:rowOff>
    </xdr:from>
    <xdr:to>
      <xdr:col>50</xdr:col>
      <xdr:colOff>114300</xdr:colOff>
      <xdr:row>107</xdr:row>
      <xdr:rowOff>110489</xdr:rowOff>
    </xdr:to>
    <xdr:cxnSp macro="">
      <xdr:nvCxnSpPr>
        <xdr:cNvPr id="477" name="直線コネクタ 476">
          <a:extLst>
            <a:ext uri="{FF2B5EF4-FFF2-40B4-BE49-F238E27FC236}">
              <a16:creationId xmlns:a16="http://schemas.microsoft.com/office/drawing/2014/main" id="{19218BE3-07DA-4B6B-A9EC-FAB9C9FED50E}"/>
            </a:ext>
          </a:extLst>
        </xdr:cNvPr>
        <xdr:cNvCxnSpPr/>
      </xdr:nvCxnSpPr>
      <xdr:spPr>
        <a:xfrm>
          <a:off x="7713980" y="18047969"/>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59689</xdr:rowOff>
    </xdr:from>
    <xdr:to>
      <xdr:col>41</xdr:col>
      <xdr:colOff>101600</xdr:colOff>
      <xdr:row>107</xdr:row>
      <xdr:rowOff>161289</xdr:rowOff>
    </xdr:to>
    <xdr:sp macro="" textlink="">
      <xdr:nvSpPr>
        <xdr:cNvPr id="478" name="楕円 477">
          <a:extLst>
            <a:ext uri="{FF2B5EF4-FFF2-40B4-BE49-F238E27FC236}">
              <a16:creationId xmlns:a16="http://schemas.microsoft.com/office/drawing/2014/main" id="{FAADB4FD-2E19-4DA7-939F-BA1B9848594B}"/>
            </a:ext>
          </a:extLst>
        </xdr:cNvPr>
        <xdr:cNvSpPr/>
      </xdr:nvSpPr>
      <xdr:spPr>
        <a:xfrm>
          <a:off x="6873240" y="17997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110489</xdr:rowOff>
    </xdr:from>
    <xdr:to>
      <xdr:col>45</xdr:col>
      <xdr:colOff>177800</xdr:colOff>
      <xdr:row>107</xdr:row>
      <xdr:rowOff>110489</xdr:rowOff>
    </xdr:to>
    <xdr:cxnSp macro="">
      <xdr:nvCxnSpPr>
        <xdr:cNvPr id="479" name="直線コネクタ 478">
          <a:extLst>
            <a:ext uri="{FF2B5EF4-FFF2-40B4-BE49-F238E27FC236}">
              <a16:creationId xmlns:a16="http://schemas.microsoft.com/office/drawing/2014/main" id="{28FDB9D1-B274-4F92-990B-D2CF6F41800E}"/>
            </a:ext>
          </a:extLst>
        </xdr:cNvPr>
        <xdr:cNvCxnSpPr/>
      </xdr:nvCxnSpPr>
      <xdr:spPr>
        <a:xfrm>
          <a:off x="6924040" y="18047969"/>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63500</xdr:rowOff>
    </xdr:from>
    <xdr:to>
      <xdr:col>36</xdr:col>
      <xdr:colOff>165100</xdr:colOff>
      <xdr:row>107</xdr:row>
      <xdr:rowOff>165100</xdr:rowOff>
    </xdr:to>
    <xdr:sp macro="" textlink="">
      <xdr:nvSpPr>
        <xdr:cNvPr id="480" name="楕円 479">
          <a:extLst>
            <a:ext uri="{FF2B5EF4-FFF2-40B4-BE49-F238E27FC236}">
              <a16:creationId xmlns:a16="http://schemas.microsoft.com/office/drawing/2014/main" id="{3B525001-92F6-465C-A9F3-96A81040C4BA}"/>
            </a:ext>
          </a:extLst>
        </xdr:cNvPr>
        <xdr:cNvSpPr/>
      </xdr:nvSpPr>
      <xdr:spPr>
        <a:xfrm>
          <a:off x="6098540" y="1800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110489</xdr:rowOff>
    </xdr:from>
    <xdr:to>
      <xdr:col>41</xdr:col>
      <xdr:colOff>50800</xdr:colOff>
      <xdr:row>107</xdr:row>
      <xdr:rowOff>114300</xdr:rowOff>
    </xdr:to>
    <xdr:cxnSp macro="">
      <xdr:nvCxnSpPr>
        <xdr:cNvPr id="481" name="直線コネクタ 480">
          <a:extLst>
            <a:ext uri="{FF2B5EF4-FFF2-40B4-BE49-F238E27FC236}">
              <a16:creationId xmlns:a16="http://schemas.microsoft.com/office/drawing/2014/main" id="{9DCCC421-84D7-4101-9BF1-8FCBD43D53C0}"/>
            </a:ext>
          </a:extLst>
        </xdr:cNvPr>
        <xdr:cNvCxnSpPr/>
      </xdr:nvCxnSpPr>
      <xdr:spPr>
        <a:xfrm flipV="1">
          <a:off x="6149340" y="18047969"/>
          <a:ext cx="7747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105427</xdr:rowOff>
    </xdr:from>
    <xdr:ext cx="469744" cy="259045"/>
    <xdr:sp macro="" textlink="">
      <xdr:nvSpPr>
        <xdr:cNvPr id="482" name="n_1aveValue【市民会館】&#10;一人当たり面積">
          <a:extLst>
            <a:ext uri="{FF2B5EF4-FFF2-40B4-BE49-F238E27FC236}">
              <a16:creationId xmlns:a16="http://schemas.microsoft.com/office/drawing/2014/main" id="{6FA11A74-3131-48A6-A4DD-86846B34D5E4}"/>
            </a:ext>
          </a:extLst>
        </xdr:cNvPr>
        <xdr:cNvSpPr txBox="1"/>
      </xdr:nvSpPr>
      <xdr:spPr>
        <a:xfrm>
          <a:off x="8271587" y="17539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109238</xdr:rowOff>
    </xdr:from>
    <xdr:ext cx="469744" cy="259045"/>
    <xdr:sp macro="" textlink="">
      <xdr:nvSpPr>
        <xdr:cNvPr id="483" name="n_2aveValue【市民会館】&#10;一人当たり面積">
          <a:extLst>
            <a:ext uri="{FF2B5EF4-FFF2-40B4-BE49-F238E27FC236}">
              <a16:creationId xmlns:a16="http://schemas.microsoft.com/office/drawing/2014/main" id="{7E3E8CDE-14B8-4CBF-8CAB-4E48F181E75E}"/>
            </a:ext>
          </a:extLst>
        </xdr:cNvPr>
        <xdr:cNvSpPr txBox="1"/>
      </xdr:nvSpPr>
      <xdr:spPr>
        <a:xfrm>
          <a:off x="7509587" y="17543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113047</xdr:rowOff>
    </xdr:from>
    <xdr:ext cx="469744" cy="259045"/>
    <xdr:sp macro="" textlink="">
      <xdr:nvSpPr>
        <xdr:cNvPr id="484" name="n_3aveValue【市民会館】&#10;一人当たり面積">
          <a:extLst>
            <a:ext uri="{FF2B5EF4-FFF2-40B4-BE49-F238E27FC236}">
              <a16:creationId xmlns:a16="http://schemas.microsoft.com/office/drawing/2014/main" id="{280DB912-28C4-4FC7-A52E-6CF481336A7F}"/>
            </a:ext>
          </a:extLst>
        </xdr:cNvPr>
        <xdr:cNvSpPr txBox="1"/>
      </xdr:nvSpPr>
      <xdr:spPr>
        <a:xfrm>
          <a:off x="6712027" y="17547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90188</xdr:rowOff>
    </xdr:from>
    <xdr:ext cx="469744" cy="259045"/>
    <xdr:sp macro="" textlink="">
      <xdr:nvSpPr>
        <xdr:cNvPr id="485" name="n_4aveValue【市民会館】&#10;一人当たり面積">
          <a:extLst>
            <a:ext uri="{FF2B5EF4-FFF2-40B4-BE49-F238E27FC236}">
              <a16:creationId xmlns:a16="http://schemas.microsoft.com/office/drawing/2014/main" id="{638882EA-7754-4E11-92BB-A99A470A34F9}"/>
            </a:ext>
          </a:extLst>
        </xdr:cNvPr>
        <xdr:cNvSpPr txBox="1"/>
      </xdr:nvSpPr>
      <xdr:spPr>
        <a:xfrm>
          <a:off x="5937327" y="17524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152416</xdr:rowOff>
    </xdr:from>
    <xdr:ext cx="469744" cy="259045"/>
    <xdr:sp macro="" textlink="">
      <xdr:nvSpPr>
        <xdr:cNvPr id="486" name="n_1mainValue【市民会館】&#10;一人当たり面積">
          <a:extLst>
            <a:ext uri="{FF2B5EF4-FFF2-40B4-BE49-F238E27FC236}">
              <a16:creationId xmlns:a16="http://schemas.microsoft.com/office/drawing/2014/main" id="{1AC46A9B-BEF9-4A16-8B71-B1ABC9D1B2D5}"/>
            </a:ext>
          </a:extLst>
        </xdr:cNvPr>
        <xdr:cNvSpPr txBox="1"/>
      </xdr:nvSpPr>
      <xdr:spPr>
        <a:xfrm>
          <a:off x="8271587" y="18089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152416</xdr:rowOff>
    </xdr:from>
    <xdr:ext cx="469744" cy="259045"/>
    <xdr:sp macro="" textlink="">
      <xdr:nvSpPr>
        <xdr:cNvPr id="487" name="n_2mainValue【市民会館】&#10;一人当たり面積">
          <a:extLst>
            <a:ext uri="{FF2B5EF4-FFF2-40B4-BE49-F238E27FC236}">
              <a16:creationId xmlns:a16="http://schemas.microsoft.com/office/drawing/2014/main" id="{CC4ECFBB-8247-48B1-80D4-FA81F16C3F62}"/>
            </a:ext>
          </a:extLst>
        </xdr:cNvPr>
        <xdr:cNvSpPr txBox="1"/>
      </xdr:nvSpPr>
      <xdr:spPr>
        <a:xfrm>
          <a:off x="7509587" y="18089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152416</xdr:rowOff>
    </xdr:from>
    <xdr:ext cx="469744" cy="259045"/>
    <xdr:sp macro="" textlink="">
      <xdr:nvSpPr>
        <xdr:cNvPr id="488" name="n_3mainValue【市民会館】&#10;一人当たり面積">
          <a:extLst>
            <a:ext uri="{FF2B5EF4-FFF2-40B4-BE49-F238E27FC236}">
              <a16:creationId xmlns:a16="http://schemas.microsoft.com/office/drawing/2014/main" id="{4A2910E0-9EF9-4557-91F9-49995587C873}"/>
            </a:ext>
          </a:extLst>
        </xdr:cNvPr>
        <xdr:cNvSpPr txBox="1"/>
      </xdr:nvSpPr>
      <xdr:spPr>
        <a:xfrm>
          <a:off x="6712027" y="18089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156227</xdr:rowOff>
    </xdr:from>
    <xdr:ext cx="469744" cy="259045"/>
    <xdr:sp macro="" textlink="">
      <xdr:nvSpPr>
        <xdr:cNvPr id="489" name="n_4mainValue【市民会館】&#10;一人当たり面積">
          <a:extLst>
            <a:ext uri="{FF2B5EF4-FFF2-40B4-BE49-F238E27FC236}">
              <a16:creationId xmlns:a16="http://schemas.microsoft.com/office/drawing/2014/main" id="{BDABE703-67A2-4244-A907-DE2122AD9A57}"/>
            </a:ext>
          </a:extLst>
        </xdr:cNvPr>
        <xdr:cNvSpPr txBox="1"/>
      </xdr:nvSpPr>
      <xdr:spPr>
        <a:xfrm>
          <a:off x="5937327" y="18093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A4A75A64-DB35-4E1F-901F-243279B362A7}"/>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015F0255-72F2-4C18-8C8F-9E28FA507EF2}"/>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C97E4D9B-F9EE-478A-BAB9-076146207BDE}"/>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1CFEC514-BC03-4FC8-8C34-C044BA49B19C}"/>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D3B94C55-BB45-4CD1-AF05-771025A3DFF6}"/>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E255E789-9B3F-4C9A-863D-A4D40AD02C8A}"/>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3A52ECD5-ECD0-4F82-B437-5631C71156B1}"/>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524C007B-4AD4-4BBE-99F4-0BD502A3FA9F}"/>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A1886936-D630-4639-AC89-1806DF23E73B}"/>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51282F84-D724-4D64-99E2-EDFB6353C1E7}"/>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B8F358BC-6807-4971-9882-1AC366236FAE}"/>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a:extLst>
            <a:ext uri="{FF2B5EF4-FFF2-40B4-BE49-F238E27FC236}">
              <a16:creationId xmlns:a16="http://schemas.microsoft.com/office/drawing/2014/main" id="{FC8D8236-F754-46CC-825B-940B473BF892}"/>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a:extLst>
            <a:ext uri="{FF2B5EF4-FFF2-40B4-BE49-F238E27FC236}">
              <a16:creationId xmlns:a16="http://schemas.microsoft.com/office/drawing/2014/main" id="{7832B94C-9CFB-413B-94A3-36EFFAB13509}"/>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a:extLst>
            <a:ext uri="{FF2B5EF4-FFF2-40B4-BE49-F238E27FC236}">
              <a16:creationId xmlns:a16="http://schemas.microsoft.com/office/drawing/2014/main" id="{C3F8DF77-F021-46C8-8616-9714317E2FF5}"/>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a:extLst>
            <a:ext uri="{FF2B5EF4-FFF2-40B4-BE49-F238E27FC236}">
              <a16:creationId xmlns:a16="http://schemas.microsoft.com/office/drawing/2014/main" id="{923F255A-42AB-4601-A931-62F0159A035D}"/>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a:extLst>
            <a:ext uri="{FF2B5EF4-FFF2-40B4-BE49-F238E27FC236}">
              <a16:creationId xmlns:a16="http://schemas.microsoft.com/office/drawing/2014/main" id="{DB7DD37E-75D7-41F5-B144-84A5A011B7E0}"/>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a:extLst>
            <a:ext uri="{FF2B5EF4-FFF2-40B4-BE49-F238E27FC236}">
              <a16:creationId xmlns:a16="http://schemas.microsoft.com/office/drawing/2014/main" id="{A639CC54-1DD8-438E-894D-FAE279848873}"/>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a:extLst>
            <a:ext uri="{FF2B5EF4-FFF2-40B4-BE49-F238E27FC236}">
              <a16:creationId xmlns:a16="http://schemas.microsoft.com/office/drawing/2014/main" id="{F869E37E-4E89-4A2D-8EB2-14CC5FA0433F}"/>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a:extLst>
            <a:ext uri="{FF2B5EF4-FFF2-40B4-BE49-F238E27FC236}">
              <a16:creationId xmlns:a16="http://schemas.microsoft.com/office/drawing/2014/main" id="{EF54FDD3-3317-41E9-AAD3-11ADBE3443E3}"/>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a:extLst>
            <a:ext uri="{FF2B5EF4-FFF2-40B4-BE49-F238E27FC236}">
              <a16:creationId xmlns:a16="http://schemas.microsoft.com/office/drawing/2014/main" id="{703BAB10-703B-4704-83D2-421654289023}"/>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a:extLst>
            <a:ext uri="{FF2B5EF4-FFF2-40B4-BE49-F238E27FC236}">
              <a16:creationId xmlns:a16="http://schemas.microsoft.com/office/drawing/2014/main" id="{07C158F9-7395-40F6-8C8C-40FB0474658A}"/>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a:extLst>
            <a:ext uri="{FF2B5EF4-FFF2-40B4-BE49-F238E27FC236}">
              <a16:creationId xmlns:a16="http://schemas.microsoft.com/office/drawing/2014/main" id="{1CFA7D42-9DAA-48D2-BF6C-C4707BF20C32}"/>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a:extLst>
            <a:ext uri="{FF2B5EF4-FFF2-40B4-BE49-F238E27FC236}">
              <a16:creationId xmlns:a16="http://schemas.microsoft.com/office/drawing/2014/main" id="{7490F3FE-51FD-43C0-B0A2-DF58CCF09CE8}"/>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26DEC49C-D4F6-41CA-84EF-AE39D101B3A7}"/>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8B7F0793-C14E-4DB4-BBF4-6E3FEB8DD58E}"/>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20683</xdr:rowOff>
    </xdr:from>
    <xdr:to>
      <xdr:col>85</xdr:col>
      <xdr:colOff>126364</xdr:colOff>
      <xdr:row>41</xdr:row>
      <xdr:rowOff>50074</xdr:rowOff>
    </xdr:to>
    <xdr:cxnSp macro="">
      <xdr:nvCxnSpPr>
        <xdr:cNvPr id="515" name="直線コネクタ 514">
          <a:extLst>
            <a:ext uri="{FF2B5EF4-FFF2-40B4-BE49-F238E27FC236}">
              <a16:creationId xmlns:a16="http://schemas.microsoft.com/office/drawing/2014/main" id="{42C867D4-FC51-4DE2-928C-1E2C6F485990}"/>
            </a:ext>
          </a:extLst>
        </xdr:cNvPr>
        <xdr:cNvCxnSpPr/>
      </xdr:nvCxnSpPr>
      <xdr:spPr>
        <a:xfrm flipV="1">
          <a:off x="14375764" y="5720443"/>
          <a:ext cx="0" cy="1202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53901</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28F1BC6E-CE4D-4C51-8BCD-06F222C1704E}"/>
            </a:ext>
          </a:extLst>
        </xdr:cNvPr>
        <xdr:cNvSpPr txBox="1"/>
      </xdr:nvSpPr>
      <xdr:spPr>
        <a:xfrm>
          <a:off x="14414500" y="692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50074</xdr:rowOff>
    </xdr:from>
    <xdr:to>
      <xdr:col>86</xdr:col>
      <xdr:colOff>25400</xdr:colOff>
      <xdr:row>41</xdr:row>
      <xdr:rowOff>50074</xdr:rowOff>
    </xdr:to>
    <xdr:cxnSp macro="">
      <xdr:nvCxnSpPr>
        <xdr:cNvPr id="517" name="直線コネクタ 516">
          <a:extLst>
            <a:ext uri="{FF2B5EF4-FFF2-40B4-BE49-F238E27FC236}">
              <a16:creationId xmlns:a16="http://schemas.microsoft.com/office/drawing/2014/main" id="{AAB2AC72-2C4E-4D18-818D-FC232920ECF2}"/>
            </a:ext>
          </a:extLst>
        </xdr:cNvPr>
        <xdr:cNvCxnSpPr/>
      </xdr:nvCxnSpPr>
      <xdr:spPr>
        <a:xfrm>
          <a:off x="14287500" y="69233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138810</xdr:rowOff>
    </xdr:from>
    <xdr:ext cx="405111" cy="259045"/>
    <xdr:sp macro="" textlink="">
      <xdr:nvSpPr>
        <xdr:cNvPr id="518" name="【一般廃棄物処理施設】&#10;有形固定資産減価償却率最大値テキスト">
          <a:extLst>
            <a:ext uri="{FF2B5EF4-FFF2-40B4-BE49-F238E27FC236}">
              <a16:creationId xmlns:a16="http://schemas.microsoft.com/office/drawing/2014/main" id="{4536E0AB-912F-4E58-BBC4-76D0A267F6E8}"/>
            </a:ext>
          </a:extLst>
        </xdr:cNvPr>
        <xdr:cNvSpPr txBox="1"/>
      </xdr:nvSpPr>
      <xdr:spPr>
        <a:xfrm>
          <a:off x="14414500" y="5503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20683</xdr:rowOff>
    </xdr:from>
    <xdr:to>
      <xdr:col>86</xdr:col>
      <xdr:colOff>25400</xdr:colOff>
      <xdr:row>34</xdr:row>
      <xdr:rowOff>20683</xdr:rowOff>
    </xdr:to>
    <xdr:cxnSp macro="">
      <xdr:nvCxnSpPr>
        <xdr:cNvPr id="519" name="直線コネクタ 518">
          <a:extLst>
            <a:ext uri="{FF2B5EF4-FFF2-40B4-BE49-F238E27FC236}">
              <a16:creationId xmlns:a16="http://schemas.microsoft.com/office/drawing/2014/main" id="{FE438233-DE48-4DD8-BC9D-EB11084414CD}"/>
            </a:ext>
          </a:extLst>
        </xdr:cNvPr>
        <xdr:cNvCxnSpPr/>
      </xdr:nvCxnSpPr>
      <xdr:spPr>
        <a:xfrm>
          <a:off x="14287500" y="572044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102161</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931B7B68-1681-4DA4-885D-BE3322CCF902}"/>
            </a:ext>
          </a:extLst>
        </xdr:cNvPr>
        <xdr:cNvSpPr txBox="1"/>
      </xdr:nvSpPr>
      <xdr:spPr>
        <a:xfrm>
          <a:off x="14414500" y="63048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79284</xdr:rowOff>
    </xdr:from>
    <xdr:to>
      <xdr:col>85</xdr:col>
      <xdr:colOff>177800</xdr:colOff>
      <xdr:row>39</xdr:row>
      <xdr:rowOff>9434</xdr:rowOff>
    </xdr:to>
    <xdr:sp macro="" textlink="">
      <xdr:nvSpPr>
        <xdr:cNvPr id="521" name="フローチャート: 判断 520">
          <a:extLst>
            <a:ext uri="{FF2B5EF4-FFF2-40B4-BE49-F238E27FC236}">
              <a16:creationId xmlns:a16="http://schemas.microsoft.com/office/drawing/2014/main" id="{58533A09-333C-4E9B-99B6-51ADDC02A4A2}"/>
            </a:ext>
          </a:extLst>
        </xdr:cNvPr>
        <xdr:cNvSpPr/>
      </xdr:nvSpPr>
      <xdr:spPr>
        <a:xfrm>
          <a:off x="14325600" y="6449604"/>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134801</xdr:rowOff>
    </xdr:from>
    <xdr:to>
      <xdr:col>81</xdr:col>
      <xdr:colOff>101600</xdr:colOff>
      <xdr:row>39</xdr:row>
      <xdr:rowOff>64951</xdr:rowOff>
    </xdr:to>
    <xdr:sp macro="" textlink="">
      <xdr:nvSpPr>
        <xdr:cNvPr id="522" name="フローチャート: 判断 521">
          <a:extLst>
            <a:ext uri="{FF2B5EF4-FFF2-40B4-BE49-F238E27FC236}">
              <a16:creationId xmlns:a16="http://schemas.microsoft.com/office/drawing/2014/main" id="{AFD97212-B7FD-40BB-B319-8FB7C833E586}"/>
            </a:ext>
          </a:extLst>
        </xdr:cNvPr>
        <xdr:cNvSpPr/>
      </xdr:nvSpPr>
      <xdr:spPr>
        <a:xfrm>
          <a:off x="13578840" y="650512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92347</xdr:rowOff>
    </xdr:from>
    <xdr:to>
      <xdr:col>76</xdr:col>
      <xdr:colOff>165100</xdr:colOff>
      <xdr:row>39</xdr:row>
      <xdr:rowOff>22497</xdr:rowOff>
    </xdr:to>
    <xdr:sp macro="" textlink="">
      <xdr:nvSpPr>
        <xdr:cNvPr id="523" name="フローチャート: 判断 522">
          <a:extLst>
            <a:ext uri="{FF2B5EF4-FFF2-40B4-BE49-F238E27FC236}">
              <a16:creationId xmlns:a16="http://schemas.microsoft.com/office/drawing/2014/main" id="{E2172B41-D165-4AFA-89E7-D2F5743957CB}"/>
            </a:ext>
          </a:extLst>
        </xdr:cNvPr>
        <xdr:cNvSpPr/>
      </xdr:nvSpPr>
      <xdr:spPr>
        <a:xfrm>
          <a:off x="12804140" y="64626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41728</xdr:rowOff>
    </xdr:from>
    <xdr:to>
      <xdr:col>72</xdr:col>
      <xdr:colOff>38100</xdr:colOff>
      <xdr:row>38</xdr:row>
      <xdr:rowOff>143328</xdr:rowOff>
    </xdr:to>
    <xdr:sp macro="" textlink="">
      <xdr:nvSpPr>
        <xdr:cNvPr id="524" name="フローチャート: 判断 523">
          <a:extLst>
            <a:ext uri="{FF2B5EF4-FFF2-40B4-BE49-F238E27FC236}">
              <a16:creationId xmlns:a16="http://schemas.microsoft.com/office/drawing/2014/main" id="{6450877D-806D-4DDC-882A-8A8156688495}"/>
            </a:ext>
          </a:extLst>
        </xdr:cNvPr>
        <xdr:cNvSpPr/>
      </xdr:nvSpPr>
      <xdr:spPr>
        <a:xfrm>
          <a:off x="12029440" y="641204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139700</xdr:rowOff>
    </xdr:from>
    <xdr:to>
      <xdr:col>67</xdr:col>
      <xdr:colOff>101600</xdr:colOff>
      <xdr:row>38</xdr:row>
      <xdr:rowOff>69850</xdr:rowOff>
    </xdr:to>
    <xdr:sp macro="" textlink="">
      <xdr:nvSpPr>
        <xdr:cNvPr id="525" name="フローチャート: 判断 524">
          <a:extLst>
            <a:ext uri="{FF2B5EF4-FFF2-40B4-BE49-F238E27FC236}">
              <a16:creationId xmlns:a16="http://schemas.microsoft.com/office/drawing/2014/main" id="{C69E07F1-E798-4AC4-A1CD-A359199479FC}"/>
            </a:ext>
          </a:extLst>
        </xdr:cNvPr>
        <xdr:cNvSpPr/>
      </xdr:nvSpPr>
      <xdr:spPr>
        <a:xfrm>
          <a:off x="11231880" y="63423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603AE3D1-D513-474D-993E-D8128B2C66D2}"/>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D9BCC523-95CC-4F67-BAF6-DDAB69DE9D68}"/>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DA1D331D-BA83-4B33-B214-4693D7C4646F}"/>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73D2221D-D41A-4AD4-9F10-A3254B37A5B1}"/>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283BE0B0-CC34-4C1D-9727-A3051ECBEBC2}"/>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27033</xdr:rowOff>
    </xdr:from>
    <xdr:to>
      <xdr:col>85</xdr:col>
      <xdr:colOff>177800</xdr:colOff>
      <xdr:row>39</xdr:row>
      <xdr:rowOff>128633</xdr:rowOff>
    </xdr:to>
    <xdr:sp macro="" textlink="">
      <xdr:nvSpPr>
        <xdr:cNvPr id="531" name="楕円 530">
          <a:extLst>
            <a:ext uri="{FF2B5EF4-FFF2-40B4-BE49-F238E27FC236}">
              <a16:creationId xmlns:a16="http://schemas.microsoft.com/office/drawing/2014/main" id="{29BB7DAB-7206-4AA7-BAA1-7DCB23C4456C}"/>
            </a:ext>
          </a:extLst>
        </xdr:cNvPr>
        <xdr:cNvSpPr/>
      </xdr:nvSpPr>
      <xdr:spPr>
        <a:xfrm>
          <a:off x="14325600" y="6564993"/>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5460</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C270524F-B0A8-401D-83BE-893259801D3F}"/>
            </a:ext>
          </a:extLst>
        </xdr:cNvPr>
        <xdr:cNvSpPr txBox="1"/>
      </xdr:nvSpPr>
      <xdr:spPr>
        <a:xfrm>
          <a:off x="14414500" y="65434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169091</xdr:rowOff>
    </xdr:from>
    <xdr:to>
      <xdr:col>81</xdr:col>
      <xdr:colOff>101600</xdr:colOff>
      <xdr:row>39</xdr:row>
      <xdr:rowOff>99241</xdr:rowOff>
    </xdr:to>
    <xdr:sp macro="" textlink="">
      <xdr:nvSpPr>
        <xdr:cNvPr id="533" name="楕円 532">
          <a:extLst>
            <a:ext uri="{FF2B5EF4-FFF2-40B4-BE49-F238E27FC236}">
              <a16:creationId xmlns:a16="http://schemas.microsoft.com/office/drawing/2014/main" id="{DDDD9ED9-B872-45D6-B551-A110B31DC70B}"/>
            </a:ext>
          </a:extLst>
        </xdr:cNvPr>
        <xdr:cNvSpPr/>
      </xdr:nvSpPr>
      <xdr:spPr>
        <a:xfrm>
          <a:off x="13578840" y="653941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48441</xdr:rowOff>
    </xdr:from>
    <xdr:to>
      <xdr:col>85</xdr:col>
      <xdr:colOff>127000</xdr:colOff>
      <xdr:row>39</xdr:row>
      <xdr:rowOff>77833</xdr:rowOff>
    </xdr:to>
    <xdr:cxnSp macro="">
      <xdr:nvCxnSpPr>
        <xdr:cNvPr id="534" name="直線コネクタ 533">
          <a:extLst>
            <a:ext uri="{FF2B5EF4-FFF2-40B4-BE49-F238E27FC236}">
              <a16:creationId xmlns:a16="http://schemas.microsoft.com/office/drawing/2014/main" id="{4813BC91-8A73-4F57-93B0-D7A96ED19692}"/>
            </a:ext>
          </a:extLst>
        </xdr:cNvPr>
        <xdr:cNvCxnSpPr/>
      </xdr:nvCxnSpPr>
      <xdr:spPr>
        <a:xfrm>
          <a:off x="13629640" y="6586401"/>
          <a:ext cx="74676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126637</xdr:rowOff>
    </xdr:from>
    <xdr:to>
      <xdr:col>76</xdr:col>
      <xdr:colOff>165100</xdr:colOff>
      <xdr:row>39</xdr:row>
      <xdr:rowOff>56787</xdr:rowOff>
    </xdr:to>
    <xdr:sp macro="" textlink="">
      <xdr:nvSpPr>
        <xdr:cNvPr id="535" name="楕円 534">
          <a:extLst>
            <a:ext uri="{FF2B5EF4-FFF2-40B4-BE49-F238E27FC236}">
              <a16:creationId xmlns:a16="http://schemas.microsoft.com/office/drawing/2014/main" id="{1BF3A5D8-6E09-44C8-99B6-283972505B29}"/>
            </a:ext>
          </a:extLst>
        </xdr:cNvPr>
        <xdr:cNvSpPr/>
      </xdr:nvSpPr>
      <xdr:spPr>
        <a:xfrm>
          <a:off x="12804140" y="649695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5987</xdr:rowOff>
    </xdr:from>
    <xdr:to>
      <xdr:col>81</xdr:col>
      <xdr:colOff>50800</xdr:colOff>
      <xdr:row>39</xdr:row>
      <xdr:rowOff>48441</xdr:rowOff>
    </xdr:to>
    <xdr:cxnSp macro="">
      <xdr:nvCxnSpPr>
        <xdr:cNvPr id="536" name="直線コネクタ 535">
          <a:extLst>
            <a:ext uri="{FF2B5EF4-FFF2-40B4-BE49-F238E27FC236}">
              <a16:creationId xmlns:a16="http://schemas.microsoft.com/office/drawing/2014/main" id="{1581BD33-7EF2-4D28-8526-A27FF62021DE}"/>
            </a:ext>
          </a:extLst>
        </xdr:cNvPr>
        <xdr:cNvCxnSpPr/>
      </xdr:nvCxnSpPr>
      <xdr:spPr>
        <a:xfrm>
          <a:off x="12854940" y="6543947"/>
          <a:ext cx="7747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97246</xdr:rowOff>
    </xdr:from>
    <xdr:to>
      <xdr:col>72</xdr:col>
      <xdr:colOff>38100</xdr:colOff>
      <xdr:row>39</xdr:row>
      <xdr:rowOff>27396</xdr:rowOff>
    </xdr:to>
    <xdr:sp macro="" textlink="">
      <xdr:nvSpPr>
        <xdr:cNvPr id="537" name="楕円 536">
          <a:extLst>
            <a:ext uri="{FF2B5EF4-FFF2-40B4-BE49-F238E27FC236}">
              <a16:creationId xmlns:a16="http://schemas.microsoft.com/office/drawing/2014/main" id="{EA16B802-BB14-4F22-80AC-1DCBCFBF7CD5}"/>
            </a:ext>
          </a:extLst>
        </xdr:cNvPr>
        <xdr:cNvSpPr/>
      </xdr:nvSpPr>
      <xdr:spPr>
        <a:xfrm>
          <a:off x="12029440" y="646756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148046</xdr:rowOff>
    </xdr:from>
    <xdr:to>
      <xdr:col>76</xdr:col>
      <xdr:colOff>114300</xdr:colOff>
      <xdr:row>39</xdr:row>
      <xdr:rowOff>5987</xdr:rowOff>
    </xdr:to>
    <xdr:cxnSp macro="">
      <xdr:nvCxnSpPr>
        <xdr:cNvPr id="538" name="直線コネクタ 537">
          <a:extLst>
            <a:ext uri="{FF2B5EF4-FFF2-40B4-BE49-F238E27FC236}">
              <a16:creationId xmlns:a16="http://schemas.microsoft.com/office/drawing/2014/main" id="{DA60D59B-36F1-4502-BB92-72F5A5554799}"/>
            </a:ext>
          </a:extLst>
        </xdr:cNvPr>
        <xdr:cNvCxnSpPr/>
      </xdr:nvCxnSpPr>
      <xdr:spPr>
        <a:xfrm>
          <a:off x="12072620" y="6518366"/>
          <a:ext cx="782320" cy="25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66222</xdr:rowOff>
    </xdr:from>
    <xdr:to>
      <xdr:col>67</xdr:col>
      <xdr:colOff>101600</xdr:colOff>
      <xdr:row>38</xdr:row>
      <xdr:rowOff>167822</xdr:rowOff>
    </xdr:to>
    <xdr:sp macro="" textlink="">
      <xdr:nvSpPr>
        <xdr:cNvPr id="539" name="楕円 538">
          <a:extLst>
            <a:ext uri="{FF2B5EF4-FFF2-40B4-BE49-F238E27FC236}">
              <a16:creationId xmlns:a16="http://schemas.microsoft.com/office/drawing/2014/main" id="{CE42F785-CF8E-4795-BF11-CF6DBDFE2119}"/>
            </a:ext>
          </a:extLst>
        </xdr:cNvPr>
        <xdr:cNvSpPr/>
      </xdr:nvSpPr>
      <xdr:spPr>
        <a:xfrm>
          <a:off x="11231880" y="6436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117022</xdr:rowOff>
    </xdr:from>
    <xdr:to>
      <xdr:col>71</xdr:col>
      <xdr:colOff>177800</xdr:colOff>
      <xdr:row>38</xdr:row>
      <xdr:rowOff>148046</xdr:rowOff>
    </xdr:to>
    <xdr:cxnSp macro="">
      <xdr:nvCxnSpPr>
        <xdr:cNvPr id="540" name="直線コネクタ 539">
          <a:extLst>
            <a:ext uri="{FF2B5EF4-FFF2-40B4-BE49-F238E27FC236}">
              <a16:creationId xmlns:a16="http://schemas.microsoft.com/office/drawing/2014/main" id="{EB77BBE9-424D-4B58-BC32-19D75D422A09}"/>
            </a:ext>
          </a:extLst>
        </xdr:cNvPr>
        <xdr:cNvCxnSpPr/>
      </xdr:nvCxnSpPr>
      <xdr:spPr>
        <a:xfrm>
          <a:off x="11282680" y="6487342"/>
          <a:ext cx="78994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81478</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337C1638-0DD1-41F4-B2EE-8C64073D8189}"/>
            </a:ext>
          </a:extLst>
        </xdr:cNvPr>
        <xdr:cNvSpPr txBox="1"/>
      </xdr:nvSpPr>
      <xdr:spPr>
        <a:xfrm>
          <a:off x="13437244" y="6284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39024</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E5E4DD8E-5DC5-48E4-9473-421414266922}"/>
            </a:ext>
          </a:extLst>
        </xdr:cNvPr>
        <xdr:cNvSpPr txBox="1"/>
      </xdr:nvSpPr>
      <xdr:spPr>
        <a:xfrm>
          <a:off x="12675244" y="62417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159855</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F3FA2BF6-BB5B-4C04-A355-EE0B479A6D99}"/>
            </a:ext>
          </a:extLst>
        </xdr:cNvPr>
        <xdr:cNvSpPr txBox="1"/>
      </xdr:nvSpPr>
      <xdr:spPr>
        <a:xfrm>
          <a:off x="11900544" y="6194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86377</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7A60228C-F3C0-4A9F-8CE4-7D4854368FCC}"/>
            </a:ext>
          </a:extLst>
        </xdr:cNvPr>
        <xdr:cNvSpPr txBox="1"/>
      </xdr:nvSpPr>
      <xdr:spPr>
        <a:xfrm>
          <a:off x="11102984" y="6121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90368</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DA347D87-7DEF-439E-861B-DD19CF41D7E7}"/>
            </a:ext>
          </a:extLst>
        </xdr:cNvPr>
        <xdr:cNvSpPr txBox="1"/>
      </xdr:nvSpPr>
      <xdr:spPr>
        <a:xfrm>
          <a:off x="13437244" y="6628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47914</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84A4EC05-0D9A-45AE-881D-3291C19854FB}"/>
            </a:ext>
          </a:extLst>
        </xdr:cNvPr>
        <xdr:cNvSpPr txBox="1"/>
      </xdr:nvSpPr>
      <xdr:spPr>
        <a:xfrm>
          <a:off x="12675244" y="65858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18523</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E3FE28AF-95F1-46E4-BBC0-E08A4CC259F3}"/>
            </a:ext>
          </a:extLst>
        </xdr:cNvPr>
        <xdr:cNvSpPr txBox="1"/>
      </xdr:nvSpPr>
      <xdr:spPr>
        <a:xfrm>
          <a:off x="11900544" y="6556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158949</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49D48482-5145-4AB0-8BF0-7C6524422EB8}"/>
            </a:ext>
          </a:extLst>
        </xdr:cNvPr>
        <xdr:cNvSpPr txBox="1"/>
      </xdr:nvSpPr>
      <xdr:spPr>
        <a:xfrm>
          <a:off x="11102984" y="6529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98A6764C-498C-4BE6-B063-0FF3AE31B6B2}"/>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DD047AF6-8C1E-468D-A786-F4D1444F6CC8}"/>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EC5BE8A1-893B-4F22-B95B-D89E600AD721}"/>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A143FF60-9E77-454E-8E18-36009055B29C}"/>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9E027127-6384-4A26-87E8-29E530C77F5F}"/>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77785256-8768-4FDA-9BB3-BF68EEFF0674}"/>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A1A4A462-52BD-4676-8818-383134184870}"/>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F4A1614F-176F-4BBC-B265-A4379AAA9530}"/>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E689EA81-5451-4738-B068-2FD14C19FA6B}"/>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09E24C6F-F17E-475A-BF03-16D40D8097DC}"/>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4F4FF59C-00A0-4A09-BD0C-58CE3391214A}"/>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0" name="テキスト ボックス 559">
          <a:extLst>
            <a:ext uri="{FF2B5EF4-FFF2-40B4-BE49-F238E27FC236}">
              <a16:creationId xmlns:a16="http://schemas.microsoft.com/office/drawing/2014/main" id="{AF7AC857-DCE8-4EC4-B0F9-2F75BC1AEAAF}"/>
            </a:ext>
          </a:extLst>
        </xdr:cNvPr>
        <xdr:cNvSpPr txBox="1"/>
      </xdr:nvSpPr>
      <xdr:spPr>
        <a:xfrm>
          <a:off x="15890374" y="6868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7927870E-334B-46EA-9BFD-B11391DC7B61}"/>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38</xdr:row>
      <xdr:rowOff>48277</xdr:rowOff>
    </xdr:from>
    <xdr:ext cx="531299" cy="259045"/>
    <xdr:sp macro="" textlink="">
      <xdr:nvSpPr>
        <xdr:cNvPr id="562" name="テキスト ボックス 561">
          <a:extLst>
            <a:ext uri="{FF2B5EF4-FFF2-40B4-BE49-F238E27FC236}">
              <a16:creationId xmlns:a16="http://schemas.microsoft.com/office/drawing/2014/main" id="{169FDBE7-474A-42D5-94D6-5CCB3E29152C}"/>
            </a:ext>
          </a:extLst>
        </xdr:cNvPr>
        <xdr:cNvSpPr txBox="1"/>
      </xdr:nvSpPr>
      <xdr:spPr>
        <a:xfrm>
          <a:off x="15630721" y="64185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AB0D447E-82CB-418A-8831-2A68EA20D1FD}"/>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4" name="テキスト ボックス 563">
          <a:extLst>
            <a:ext uri="{FF2B5EF4-FFF2-40B4-BE49-F238E27FC236}">
              <a16:creationId xmlns:a16="http://schemas.microsoft.com/office/drawing/2014/main" id="{0F8CD3FD-E187-4BAB-9142-9FC05A9D1C8D}"/>
            </a:ext>
          </a:extLst>
        </xdr:cNvPr>
        <xdr:cNvSpPr txBox="1"/>
      </xdr:nvSpPr>
      <xdr:spPr>
        <a:xfrm>
          <a:off x="15589461" y="597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362C7066-6C5D-4F55-A2E7-3B1136280259}"/>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6" name="テキスト ボックス 565">
          <a:extLst>
            <a:ext uri="{FF2B5EF4-FFF2-40B4-BE49-F238E27FC236}">
              <a16:creationId xmlns:a16="http://schemas.microsoft.com/office/drawing/2014/main" id="{109C4CB0-D761-4F07-AA88-F0E23B0DAF20}"/>
            </a:ext>
          </a:extLst>
        </xdr:cNvPr>
        <xdr:cNvSpPr txBox="1"/>
      </xdr:nvSpPr>
      <xdr:spPr>
        <a:xfrm>
          <a:off x="15589461" y="5527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C0987B41-82AB-4EE3-85E5-5D6E86128986}"/>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8" name="テキスト ボックス 567">
          <a:extLst>
            <a:ext uri="{FF2B5EF4-FFF2-40B4-BE49-F238E27FC236}">
              <a16:creationId xmlns:a16="http://schemas.microsoft.com/office/drawing/2014/main" id="{98AB7F11-3710-4E61-A329-35FD7DD4BD85}"/>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一般廃棄物処理施設】&#10;一人当たり有形固定資産（償却資産）額グラフ枠">
          <a:extLst>
            <a:ext uri="{FF2B5EF4-FFF2-40B4-BE49-F238E27FC236}">
              <a16:creationId xmlns:a16="http://schemas.microsoft.com/office/drawing/2014/main" id="{1E1E2575-A55D-4B72-A539-BF71D3A92EC2}"/>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33900</xdr:rowOff>
    </xdr:from>
    <xdr:to>
      <xdr:col>116</xdr:col>
      <xdr:colOff>62864</xdr:colOff>
      <xdr:row>41</xdr:row>
      <xdr:rowOff>129857</xdr:rowOff>
    </xdr:to>
    <xdr:cxnSp macro="">
      <xdr:nvCxnSpPr>
        <xdr:cNvPr id="570" name="直線コネクタ 569">
          <a:extLst>
            <a:ext uri="{FF2B5EF4-FFF2-40B4-BE49-F238E27FC236}">
              <a16:creationId xmlns:a16="http://schemas.microsoft.com/office/drawing/2014/main" id="{68656651-64EA-4176-8F86-F655AA87BEE9}"/>
            </a:ext>
          </a:extLst>
        </xdr:cNvPr>
        <xdr:cNvCxnSpPr/>
      </xdr:nvCxnSpPr>
      <xdr:spPr>
        <a:xfrm flipV="1">
          <a:off x="19509104" y="5566020"/>
          <a:ext cx="0" cy="14370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133684</xdr:rowOff>
    </xdr:from>
    <xdr:ext cx="378565" cy="259045"/>
    <xdr:sp macro="" textlink="">
      <xdr:nvSpPr>
        <xdr:cNvPr id="571" name="【一般廃棄物処理施設】&#10;一人当たり有形固定資産（償却資産）額最小値テキスト">
          <a:extLst>
            <a:ext uri="{FF2B5EF4-FFF2-40B4-BE49-F238E27FC236}">
              <a16:creationId xmlns:a16="http://schemas.microsoft.com/office/drawing/2014/main" id="{E8796BBA-8348-4DE3-9421-142A56110943}"/>
            </a:ext>
          </a:extLst>
        </xdr:cNvPr>
        <xdr:cNvSpPr txBox="1"/>
      </xdr:nvSpPr>
      <xdr:spPr>
        <a:xfrm>
          <a:off x="19547840" y="70069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129857</xdr:rowOff>
    </xdr:from>
    <xdr:to>
      <xdr:col>116</xdr:col>
      <xdr:colOff>152400</xdr:colOff>
      <xdr:row>41</xdr:row>
      <xdr:rowOff>129857</xdr:rowOff>
    </xdr:to>
    <xdr:cxnSp macro="">
      <xdr:nvCxnSpPr>
        <xdr:cNvPr id="572" name="直線コネクタ 571">
          <a:extLst>
            <a:ext uri="{FF2B5EF4-FFF2-40B4-BE49-F238E27FC236}">
              <a16:creationId xmlns:a16="http://schemas.microsoft.com/office/drawing/2014/main" id="{04FD6196-3100-497F-AEF6-DFF39DA0DD7A}"/>
            </a:ext>
          </a:extLst>
        </xdr:cNvPr>
        <xdr:cNvCxnSpPr/>
      </xdr:nvCxnSpPr>
      <xdr:spPr>
        <a:xfrm>
          <a:off x="19443700" y="700309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152027</xdr:rowOff>
    </xdr:from>
    <xdr:ext cx="599010" cy="259045"/>
    <xdr:sp macro="" textlink="">
      <xdr:nvSpPr>
        <xdr:cNvPr id="573" name="【一般廃棄物処理施設】&#10;一人当たり有形固定資産（償却資産）額最大値テキスト">
          <a:extLst>
            <a:ext uri="{FF2B5EF4-FFF2-40B4-BE49-F238E27FC236}">
              <a16:creationId xmlns:a16="http://schemas.microsoft.com/office/drawing/2014/main" id="{4162FDBB-19BF-4D7E-B7AB-26487499A131}"/>
            </a:ext>
          </a:extLst>
        </xdr:cNvPr>
        <xdr:cNvSpPr txBox="1"/>
      </xdr:nvSpPr>
      <xdr:spPr>
        <a:xfrm>
          <a:off x="19547840" y="53488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160,876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33900</xdr:rowOff>
    </xdr:from>
    <xdr:to>
      <xdr:col>116</xdr:col>
      <xdr:colOff>152400</xdr:colOff>
      <xdr:row>33</xdr:row>
      <xdr:rowOff>33900</xdr:rowOff>
    </xdr:to>
    <xdr:cxnSp macro="">
      <xdr:nvCxnSpPr>
        <xdr:cNvPr id="574" name="直線コネクタ 573">
          <a:extLst>
            <a:ext uri="{FF2B5EF4-FFF2-40B4-BE49-F238E27FC236}">
              <a16:creationId xmlns:a16="http://schemas.microsoft.com/office/drawing/2014/main" id="{B2CC72CC-358D-488A-A622-D5F47AE6D26C}"/>
            </a:ext>
          </a:extLst>
        </xdr:cNvPr>
        <xdr:cNvCxnSpPr/>
      </xdr:nvCxnSpPr>
      <xdr:spPr>
        <a:xfrm>
          <a:off x="19443700" y="55660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36</xdr:row>
      <xdr:rowOff>159797</xdr:rowOff>
    </xdr:from>
    <xdr:ext cx="534377" cy="259045"/>
    <xdr:sp macro="" textlink="">
      <xdr:nvSpPr>
        <xdr:cNvPr id="575" name="【一般廃棄物処理施設】&#10;一人当たり有形固定資産（償却資産）額平均値テキスト">
          <a:extLst>
            <a:ext uri="{FF2B5EF4-FFF2-40B4-BE49-F238E27FC236}">
              <a16:creationId xmlns:a16="http://schemas.microsoft.com/office/drawing/2014/main" id="{04B3A262-CED9-48B7-A0BB-43D3A85B6CB8}"/>
            </a:ext>
          </a:extLst>
        </xdr:cNvPr>
        <xdr:cNvSpPr txBox="1"/>
      </xdr:nvSpPr>
      <xdr:spPr>
        <a:xfrm>
          <a:off x="19547840" y="61948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136920</xdr:rowOff>
    </xdr:from>
    <xdr:to>
      <xdr:col>116</xdr:col>
      <xdr:colOff>114300</xdr:colOff>
      <xdr:row>38</xdr:row>
      <xdr:rowOff>67070</xdr:rowOff>
    </xdr:to>
    <xdr:sp macro="" textlink="">
      <xdr:nvSpPr>
        <xdr:cNvPr id="576" name="フローチャート: 判断 575">
          <a:extLst>
            <a:ext uri="{FF2B5EF4-FFF2-40B4-BE49-F238E27FC236}">
              <a16:creationId xmlns:a16="http://schemas.microsoft.com/office/drawing/2014/main" id="{7E13DF72-67FA-4A40-B5E0-B4AEF918ADB4}"/>
            </a:ext>
          </a:extLst>
        </xdr:cNvPr>
        <xdr:cNvSpPr/>
      </xdr:nvSpPr>
      <xdr:spPr>
        <a:xfrm>
          <a:off x="19458940" y="63396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123469</xdr:rowOff>
    </xdr:from>
    <xdr:to>
      <xdr:col>112</xdr:col>
      <xdr:colOff>38100</xdr:colOff>
      <xdr:row>38</xdr:row>
      <xdr:rowOff>53619</xdr:rowOff>
    </xdr:to>
    <xdr:sp macro="" textlink="">
      <xdr:nvSpPr>
        <xdr:cNvPr id="577" name="フローチャート: 判断 576">
          <a:extLst>
            <a:ext uri="{FF2B5EF4-FFF2-40B4-BE49-F238E27FC236}">
              <a16:creationId xmlns:a16="http://schemas.microsoft.com/office/drawing/2014/main" id="{6D4BE7F2-6510-470A-BD16-51A2DA8C6390}"/>
            </a:ext>
          </a:extLst>
        </xdr:cNvPr>
        <xdr:cNvSpPr/>
      </xdr:nvSpPr>
      <xdr:spPr>
        <a:xfrm>
          <a:off x="18735040" y="632614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130885</xdr:rowOff>
    </xdr:from>
    <xdr:to>
      <xdr:col>107</xdr:col>
      <xdr:colOff>101600</xdr:colOff>
      <xdr:row>38</xdr:row>
      <xdr:rowOff>61035</xdr:rowOff>
    </xdr:to>
    <xdr:sp macro="" textlink="">
      <xdr:nvSpPr>
        <xdr:cNvPr id="578" name="フローチャート: 判断 577">
          <a:extLst>
            <a:ext uri="{FF2B5EF4-FFF2-40B4-BE49-F238E27FC236}">
              <a16:creationId xmlns:a16="http://schemas.microsoft.com/office/drawing/2014/main" id="{D75E7761-AD81-4A30-9771-95A2271CE1D7}"/>
            </a:ext>
          </a:extLst>
        </xdr:cNvPr>
        <xdr:cNvSpPr/>
      </xdr:nvSpPr>
      <xdr:spPr>
        <a:xfrm>
          <a:off x="17937480" y="63335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132897</xdr:rowOff>
    </xdr:from>
    <xdr:to>
      <xdr:col>102</xdr:col>
      <xdr:colOff>165100</xdr:colOff>
      <xdr:row>38</xdr:row>
      <xdr:rowOff>63047</xdr:rowOff>
    </xdr:to>
    <xdr:sp macro="" textlink="">
      <xdr:nvSpPr>
        <xdr:cNvPr id="579" name="フローチャート: 判断 578">
          <a:extLst>
            <a:ext uri="{FF2B5EF4-FFF2-40B4-BE49-F238E27FC236}">
              <a16:creationId xmlns:a16="http://schemas.microsoft.com/office/drawing/2014/main" id="{CAF1BA79-44E2-423F-9277-6E8A84C12982}"/>
            </a:ext>
          </a:extLst>
        </xdr:cNvPr>
        <xdr:cNvSpPr/>
      </xdr:nvSpPr>
      <xdr:spPr>
        <a:xfrm>
          <a:off x="17162780" y="63355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37</xdr:row>
      <xdr:rowOff>133464</xdr:rowOff>
    </xdr:from>
    <xdr:to>
      <xdr:col>98</xdr:col>
      <xdr:colOff>38100</xdr:colOff>
      <xdr:row>38</xdr:row>
      <xdr:rowOff>63614</xdr:rowOff>
    </xdr:to>
    <xdr:sp macro="" textlink="">
      <xdr:nvSpPr>
        <xdr:cNvPr id="580" name="フローチャート: 判断 579">
          <a:extLst>
            <a:ext uri="{FF2B5EF4-FFF2-40B4-BE49-F238E27FC236}">
              <a16:creationId xmlns:a16="http://schemas.microsoft.com/office/drawing/2014/main" id="{34F9FAD8-1D94-43BE-B1D6-F858B3DB40BB}"/>
            </a:ext>
          </a:extLst>
        </xdr:cNvPr>
        <xdr:cNvSpPr/>
      </xdr:nvSpPr>
      <xdr:spPr>
        <a:xfrm>
          <a:off x="16388080" y="633614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3AC82051-C9E8-4BEC-88CB-E96842CF8A3C}"/>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F5696BA0-8CD8-4CA6-B2A1-A72083DF6918}"/>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5B7D6CCF-6E0F-4AF0-B82A-301D9D15952F}"/>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F4EEC9D9-6ABB-4849-9F7F-CA592E819D2D}"/>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09209DDE-B756-4E51-8622-D6876BB1C071}"/>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46449</xdr:rowOff>
    </xdr:from>
    <xdr:to>
      <xdr:col>116</xdr:col>
      <xdr:colOff>114300</xdr:colOff>
      <xdr:row>38</xdr:row>
      <xdr:rowOff>148049</xdr:rowOff>
    </xdr:to>
    <xdr:sp macro="" textlink="">
      <xdr:nvSpPr>
        <xdr:cNvPr id="586" name="楕円 585">
          <a:extLst>
            <a:ext uri="{FF2B5EF4-FFF2-40B4-BE49-F238E27FC236}">
              <a16:creationId xmlns:a16="http://schemas.microsoft.com/office/drawing/2014/main" id="{8F443493-BB65-4950-9189-17C7FE58C03F}"/>
            </a:ext>
          </a:extLst>
        </xdr:cNvPr>
        <xdr:cNvSpPr/>
      </xdr:nvSpPr>
      <xdr:spPr>
        <a:xfrm>
          <a:off x="19458940" y="6416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24876</xdr:rowOff>
    </xdr:from>
    <xdr:ext cx="534377" cy="259045"/>
    <xdr:sp macro="" textlink="">
      <xdr:nvSpPr>
        <xdr:cNvPr id="587" name="【一般廃棄物処理施設】&#10;一人当たり有形固定資産（償却資産）額該当値テキスト">
          <a:extLst>
            <a:ext uri="{FF2B5EF4-FFF2-40B4-BE49-F238E27FC236}">
              <a16:creationId xmlns:a16="http://schemas.microsoft.com/office/drawing/2014/main" id="{A2B3630E-7443-4E22-98A0-421B2CED2A5E}"/>
            </a:ext>
          </a:extLst>
        </xdr:cNvPr>
        <xdr:cNvSpPr txBox="1"/>
      </xdr:nvSpPr>
      <xdr:spPr>
        <a:xfrm>
          <a:off x="19547840" y="6395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49019</xdr:rowOff>
    </xdr:from>
    <xdr:to>
      <xdr:col>112</xdr:col>
      <xdr:colOff>38100</xdr:colOff>
      <xdr:row>38</xdr:row>
      <xdr:rowOff>150619</xdr:rowOff>
    </xdr:to>
    <xdr:sp macro="" textlink="">
      <xdr:nvSpPr>
        <xdr:cNvPr id="588" name="楕円 587">
          <a:extLst>
            <a:ext uri="{FF2B5EF4-FFF2-40B4-BE49-F238E27FC236}">
              <a16:creationId xmlns:a16="http://schemas.microsoft.com/office/drawing/2014/main" id="{CFDCCD1A-B10D-4EB3-9DFC-9720AEF735A1}"/>
            </a:ext>
          </a:extLst>
        </xdr:cNvPr>
        <xdr:cNvSpPr/>
      </xdr:nvSpPr>
      <xdr:spPr>
        <a:xfrm>
          <a:off x="18735040" y="641933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97249</xdr:rowOff>
    </xdr:from>
    <xdr:to>
      <xdr:col>116</xdr:col>
      <xdr:colOff>63500</xdr:colOff>
      <xdr:row>38</xdr:row>
      <xdr:rowOff>99819</xdr:rowOff>
    </xdr:to>
    <xdr:cxnSp macro="">
      <xdr:nvCxnSpPr>
        <xdr:cNvPr id="589" name="直線コネクタ 588">
          <a:extLst>
            <a:ext uri="{FF2B5EF4-FFF2-40B4-BE49-F238E27FC236}">
              <a16:creationId xmlns:a16="http://schemas.microsoft.com/office/drawing/2014/main" id="{7A361B4C-10AA-4E3E-B210-C95267C540FC}"/>
            </a:ext>
          </a:extLst>
        </xdr:cNvPr>
        <xdr:cNvCxnSpPr/>
      </xdr:nvCxnSpPr>
      <xdr:spPr>
        <a:xfrm flipV="1">
          <a:off x="18778220" y="6467569"/>
          <a:ext cx="731520" cy="2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55749</xdr:rowOff>
    </xdr:from>
    <xdr:to>
      <xdr:col>107</xdr:col>
      <xdr:colOff>101600</xdr:colOff>
      <xdr:row>38</xdr:row>
      <xdr:rowOff>157349</xdr:rowOff>
    </xdr:to>
    <xdr:sp macro="" textlink="">
      <xdr:nvSpPr>
        <xdr:cNvPr id="590" name="楕円 589">
          <a:extLst>
            <a:ext uri="{FF2B5EF4-FFF2-40B4-BE49-F238E27FC236}">
              <a16:creationId xmlns:a16="http://schemas.microsoft.com/office/drawing/2014/main" id="{F5849663-5031-4ADB-95E9-27072FC6E5CC}"/>
            </a:ext>
          </a:extLst>
        </xdr:cNvPr>
        <xdr:cNvSpPr/>
      </xdr:nvSpPr>
      <xdr:spPr>
        <a:xfrm>
          <a:off x="17937480" y="6426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99819</xdr:rowOff>
    </xdr:from>
    <xdr:to>
      <xdr:col>111</xdr:col>
      <xdr:colOff>177800</xdr:colOff>
      <xdr:row>38</xdr:row>
      <xdr:rowOff>106549</xdr:rowOff>
    </xdr:to>
    <xdr:cxnSp macro="">
      <xdr:nvCxnSpPr>
        <xdr:cNvPr id="591" name="直線コネクタ 590">
          <a:extLst>
            <a:ext uri="{FF2B5EF4-FFF2-40B4-BE49-F238E27FC236}">
              <a16:creationId xmlns:a16="http://schemas.microsoft.com/office/drawing/2014/main" id="{59F20D6D-0533-4BD4-A7FA-4657699C0A44}"/>
            </a:ext>
          </a:extLst>
        </xdr:cNvPr>
        <xdr:cNvCxnSpPr/>
      </xdr:nvCxnSpPr>
      <xdr:spPr>
        <a:xfrm flipV="1">
          <a:off x="17988280" y="6470139"/>
          <a:ext cx="789940" cy="6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66566</xdr:rowOff>
    </xdr:from>
    <xdr:to>
      <xdr:col>102</xdr:col>
      <xdr:colOff>165100</xdr:colOff>
      <xdr:row>38</xdr:row>
      <xdr:rowOff>168166</xdr:rowOff>
    </xdr:to>
    <xdr:sp macro="" textlink="">
      <xdr:nvSpPr>
        <xdr:cNvPr id="592" name="楕円 591">
          <a:extLst>
            <a:ext uri="{FF2B5EF4-FFF2-40B4-BE49-F238E27FC236}">
              <a16:creationId xmlns:a16="http://schemas.microsoft.com/office/drawing/2014/main" id="{C5EFED0D-417A-4753-8314-8B2698319332}"/>
            </a:ext>
          </a:extLst>
        </xdr:cNvPr>
        <xdr:cNvSpPr/>
      </xdr:nvSpPr>
      <xdr:spPr>
        <a:xfrm>
          <a:off x="17162780" y="6436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106549</xdr:rowOff>
    </xdr:from>
    <xdr:to>
      <xdr:col>107</xdr:col>
      <xdr:colOff>50800</xdr:colOff>
      <xdr:row>38</xdr:row>
      <xdr:rowOff>117366</xdr:rowOff>
    </xdr:to>
    <xdr:cxnSp macro="">
      <xdr:nvCxnSpPr>
        <xdr:cNvPr id="593" name="直線コネクタ 592">
          <a:extLst>
            <a:ext uri="{FF2B5EF4-FFF2-40B4-BE49-F238E27FC236}">
              <a16:creationId xmlns:a16="http://schemas.microsoft.com/office/drawing/2014/main" id="{C4D783BB-40B6-4B4C-908A-12E6630FFC83}"/>
            </a:ext>
          </a:extLst>
        </xdr:cNvPr>
        <xdr:cNvCxnSpPr/>
      </xdr:nvCxnSpPr>
      <xdr:spPr>
        <a:xfrm flipV="1">
          <a:off x="17213580" y="6476869"/>
          <a:ext cx="774700" cy="10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69547</xdr:rowOff>
    </xdr:from>
    <xdr:to>
      <xdr:col>98</xdr:col>
      <xdr:colOff>38100</xdr:colOff>
      <xdr:row>38</xdr:row>
      <xdr:rowOff>171147</xdr:rowOff>
    </xdr:to>
    <xdr:sp macro="" textlink="">
      <xdr:nvSpPr>
        <xdr:cNvPr id="594" name="楕円 593">
          <a:extLst>
            <a:ext uri="{FF2B5EF4-FFF2-40B4-BE49-F238E27FC236}">
              <a16:creationId xmlns:a16="http://schemas.microsoft.com/office/drawing/2014/main" id="{93F8BC95-939D-42AA-A13F-7E97F3787964}"/>
            </a:ext>
          </a:extLst>
        </xdr:cNvPr>
        <xdr:cNvSpPr/>
      </xdr:nvSpPr>
      <xdr:spPr>
        <a:xfrm>
          <a:off x="16388080" y="643986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117366</xdr:rowOff>
    </xdr:from>
    <xdr:to>
      <xdr:col>102</xdr:col>
      <xdr:colOff>114300</xdr:colOff>
      <xdr:row>38</xdr:row>
      <xdr:rowOff>120347</xdr:rowOff>
    </xdr:to>
    <xdr:cxnSp macro="">
      <xdr:nvCxnSpPr>
        <xdr:cNvPr id="595" name="直線コネクタ 594">
          <a:extLst>
            <a:ext uri="{FF2B5EF4-FFF2-40B4-BE49-F238E27FC236}">
              <a16:creationId xmlns:a16="http://schemas.microsoft.com/office/drawing/2014/main" id="{8C89DDE2-031B-4219-AE84-9E772F615A3D}"/>
            </a:ext>
          </a:extLst>
        </xdr:cNvPr>
        <xdr:cNvCxnSpPr/>
      </xdr:nvCxnSpPr>
      <xdr:spPr>
        <a:xfrm flipV="1">
          <a:off x="16431260" y="6487686"/>
          <a:ext cx="782320" cy="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36</xdr:row>
      <xdr:rowOff>70146</xdr:rowOff>
    </xdr:from>
    <xdr:ext cx="534377" cy="259045"/>
    <xdr:sp macro="" textlink="">
      <xdr:nvSpPr>
        <xdr:cNvPr id="596" name="n_1aveValue【一般廃棄物処理施設】&#10;一人当たり有形固定資産（償却資産）額">
          <a:extLst>
            <a:ext uri="{FF2B5EF4-FFF2-40B4-BE49-F238E27FC236}">
              <a16:creationId xmlns:a16="http://schemas.microsoft.com/office/drawing/2014/main" id="{ADE3B912-8427-402F-A7B2-13DB7CD037D2}"/>
            </a:ext>
          </a:extLst>
        </xdr:cNvPr>
        <xdr:cNvSpPr txBox="1"/>
      </xdr:nvSpPr>
      <xdr:spPr>
        <a:xfrm>
          <a:off x="18528811" y="6105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36</xdr:row>
      <xdr:rowOff>77562</xdr:rowOff>
    </xdr:from>
    <xdr:ext cx="534377" cy="259045"/>
    <xdr:sp macro="" textlink="">
      <xdr:nvSpPr>
        <xdr:cNvPr id="597" name="n_2aveValue【一般廃棄物処理施設】&#10;一人当たり有形固定資産（償却資産）額">
          <a:extLst>
            <a:ext uri="{FF2B5EF4-FFF2-40B4-BE49-F238E27FC236}">
              <a16:creationId xmlns:a16="http://schemas.microsoft.com/office/drawing/2014/main" id="{7CADDA08-0A2D-4B49-8171-633AB080E089}"/>
            </a:ext>
          </a:extLst>
        </xdr:cNvPr>
        <xdr:cNvSpPr txBox="1"/>
      </xdr:nvSpPr>
      <xdr:spPr>
        <a:xfrm>
          <a:off x="17766811" y="6112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36</xdr:row>
      <xdr:rowOff>79574</xdr:rowOff>
    </xdr:from>
    <xdr:ext cx="534377" cy="259045"/>
    <xdr:sp macro="" textlink="">
      <xdr:nvSpPr>
        <xdr:cNvPr id="598" name="n_3aveValue【一般廃棄物処理施設】&#10;一人当たり有形固定資産（償却資産）額">
          <a:extLst>
            <a:ext uri="{FF2B5EF4-FFF2-40B4-BE49-F238E27FC236}">
              <a16:creationId xmlns:a16="http://schemas.microsoft.com/office/drawing/2014/main" id="{7C16ADCD-92A1-416C-A89B-6AB2997864BD}"/>
            </a:ext>
          </a:extLst>
        </xdr:cNvPr>
        <xdr:cNvSpPr txBox="1"/>
      </xdr:nvSpPr>
      <xdr:spPr>
        <a:xfrm>
          <a:off x="16969251" y="6114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36</xdr:row>
      <xdr:rowOff>80141</xdr:rowOff>
    </xdr:from>
    <xdr:ext cx="534377" cy="259045"/>
    <xdr:sp macro="" textlink="">
      <xdr:nvSpPr>
        <xdr:cNvPr id="599" name="n_4aveValue【一般廃棄物処理施設】&#10;一人当たり有形固定資産（償却資産）額">
          <a:extLst>
            <a:ext uri="{FF2B5EF4-FFF2-40B4-BE49-F238E27FC236}">
              <a16:creationId xmlns:a16="http://schemas.microsoft.com/office/drawing/2014/main" id="{F4462F71-C833-43F7-A8D7-FF2173C22E9D}"/>
            </a:ext>
          </a:extLst>
        </xdr:cNvPr>
        <xdr:cNvSpPr txBox="1"/>
      </xdr:nvSpPr>
      <xdr:spPr>
        <a:xfrm>
          <a:off x="16194551" y="6115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38</xdr:row>
      <xdr:rowOff>141746</xdr:rowOff>
    </xdr:from>
    <xdr:ext cx="534377" cy="259045"/>
    <xdr:sp macro="" textlink="">
      <xdr:nvSpPr>
        <xdr:cNvPr id="600" name="n_1mainValue【一般廃棄物処理施設】&#10;一人当たり有形固定資産（償却資産）額">
          <a:extLst>
            <a:ext uri="{FF2B5EF4-FFF2-40B4-BE49-F238E27FC236}">
              <a16:creationId xmlns:a16="http://schemas.microsoft.com/office/drawing/2014/main" id="{AC27B35B-3BFC-4F90-8645-A3ACFC24B855}"/>
            </a:ext>
          </a:extLst>
        </xdr:cNvPr>
        <xdr:cNvSpPr txBox="1"/>
      </xdr:nvSpPr>
      <xdr:spPr>
        <a:xfrm>
          <a:off x="18528811" y="6512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148476</xdr:rowOff>
    </xdr:from>
    <xdr:ext cx="534377" cy="259045"/>
    <xdr:sp macro="" textlink="">
      <xdr:nvSpPr>
        <xdr:cNvPr id="601" name="n_2mainValue【一般廃棄物処理施設】&#10;一人当たり有形固定資産（償却資産）額">
          <a:extLst>
            <a:ext uri="{FF2B5EF4-FFF2-40B4-BE49-F238E27FC236}">
              <a16:creationId xmlns:a16="http://schemas.microsoft.com/office/drawing/2014/main" id="{9B9C4251-9DD0-4E45-9FD2-A2A424716A6A}"/>
            </a:ext>
          </a:extLst>
        </xdr:cNvPr>
        <xdr:cNvSpPr txBox="1"/>
      </xdr:nvSpPr>
      <xdr:spPr>
        <a:xfrm>
          <a:off x="17766811" y="6518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159293</xdr:rowOff>
    </xdr:from>
    <xdr:ext cx="534377" cy="259045"/>
    <xdr:sp macro="" textlink="">
      <xdr:nvSpPr>
        <xdr:cNvPr id="602" name="n_3mainValue【一般廃棄物処理施設】&#10;一人当たり有形固定資産（償却資産）額">
          <a:extLst>
            <a:ext uri="{FF2B5EF4-FFF2-40B4-BE49-F238E27FC236}">
              <a16:creationId xmlns:a16="http://schemas.microsoft.com/office/drawing/2014/main" id="{1456C59D-611D-47D9-8091-E6C0E066FC36}"/>
            </a:ext>
          </a:extLst>
        </xdr:cNvPr>
        <xdr:cNvSpPr txBox="1"/>
      </xdr:nvSpPr>
      <xdr:spPr>
        <a:xfrm>
          <a:off x="16969251" y="652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162274</xdr:rowOff>
    </xdr:from>
    <xdr:ext cx="534377" cy="259045"/>
    <xdr:sp macro="" textlink="">
      <xdr:nvSpPr>
        <xdr:cNvPr id="603" name="n_4mainValue【一般廃棄物処理施設】&#10;一人当たり有形固定資産（償却資産）額">
          <a:extLst>
            <a:ext uri="{FF2B5EF4-FFF2-40B4-BE49-F238E27FC236}">
              <a16:creationId xmlns:a16="http://schemas.microsoft.com/office/drawing/2014/main" id="{716A975B-9C6A-41F2-A42D-D8F8E9504D32}"/>
            </a:ext>
          </a:extLst>
        </xdr:cNvPr>
        <xdr:cNvSpPr txBox="1"/>
      </xdr:nvSpPr>
      <xdr:spPr>
        <a:xfrm>
          <a:off x="16194551" y="6532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EBFC8382-EA41-40F3-B58B-0A059900D63B}"/>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6B3011E2-40AB-4E50-8BAF-935F905C4386}"/>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ADF7BA0D-C21D-4047-9BE4-32D2C0A83311}"/>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932627CC-748B-43E1-BA70-98E0E15FB6D2}"/>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13039064-380D-4F81-9DA9-40150D280AEB}"/>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8E07A3A2-3193-40C2-8B0A-DE9746CA66ED}"/>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436A2F3C-5FAC-44CA-8536-0CA97C533E32}"/>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D76409F6-A5E5-43D0-930F-42E9D452F316}"/>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D0995F55-6D49-4D67-A96B-2DD67142BC10}"/>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EA02E528-AE14-4C75-9333-712404E901A4}"/>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614" name="テキスト ボックス 613">
          <a:extLst>
            <a:ext uri="{FF2B5EF4-FFF2-40B4-BE49-F238E27FC236}">
              <a16:creationId xmlns:a16="http://schemas.microsoft.com/office/drawing/2014/main" id="{C10706CF-48B0-461C-B1C0-4CB1574BD178}"/>
            </a:ext>
          </a:extLst>
        </xdr:cNvPr>
        <xdr:cNvSpPr txBox="1"/>
      </xdr:nvSpPr>
      <xdr:spPr>
        <a:xfrm>
          <a:off x="10602761" y="11040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5" name="直線コネクタ 614">
          <a:extLst>
            <a:ext uri="{FF2B5EF4-FFF2-40B4-BE49-F238E27FC236}">
              <a16:creationId xmlns:a16="http://schemas.microsoft.com/office/drawing/2014/main" id="{8CA54B88-BFF6-4782-8AF4-B8F589B415EF}"/>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616" name="テキスト ボックス 615">
          <a:extLst>
            <a:ext uri="{FF2B5EF4-FFF2-40B4-BE49-F238E27FC236}">
              <a16:creationId xmlns:a16="http://schemas.microsoft.com/office/drawing/2014/main" id="{001738E1-FC12-4BF4-A907-FD819C030C6B}"/>
            </a:ext>
          </a:extLst>
        </xdr:cNvPr>
        <xdr:cNvSpPr txBox="1"/>
      </xdr:nvSpPr>
      <xdr:spPr>
        <a:xfrm>
          <a:off x="10602761" y="106667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7" name="直線コネクタ 616">
          <a:extLst>
            <a:ext uri="{FF2B5EF4-FFF2-40B4-BE49-F238E27FC236}">
              <a16:creationId xmlns:a16="http://schemas.microsoft.com/office/drawing/2014/main" id="{B3D31A88-335A-4AEE-BB31-231B23F53D70}"/>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8" name="テキスト ボックス 617">
          <a:extLst>
            <a:ext uri="{FF2B5EF4-FFF2-40B4-BE49-F238E27FC236}">
              <a16:creationId xmlns:a16="http://schemas.microsoft.com/office/drawing/2014/main" id="{008EC8BB-6E72-413D-9A1B-35ABA03FC2F0}"/>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9" name="直線コネクタ 618">
          <a:extLst>
            <a:ext uri="{FF2B5EF4-FFF2-40B4-BE49-F238E27FC236}">
              <a16:creationId xmlns:a16="http://schemas.microsoft.com/office/drawing/2014/main" id="{8153CF26-2CEB-4C48-B721-FC0B1FECB644}"/>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0" name="テキスト ボックス 619">
          <a:extLst>
            <a:ext uri="{FF2B5EF4-FFF2-40B4-BE49-F238E27FC236}">
              <a16:creationId xmlns:a16="http://schemas.microsoft.com/office/drawing/2014/main" id="{D1B8C948-8EF8-460D-9859-5F06E29C6397}"/>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1" name="直線コネクタ 620">
          <a:extLst>
            <a:ext uri="{FF2B5EF4-FFF2-40B4-BE49-F238E27FC236}">
              <a16:creationId xmlns:a16="http://schemas.microsoft.com/office/drawing/2014/main" id="{98718D9C-2669-4135-98B8-E7513B41945C}"/>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2" name="テキスト ボックス 621">
          <a:extLst>
            <a:ext uri="{FF2B5EF4-FFF2-40B4-BE49-F238E27FC236}">
              <a16:creationId xmlns:a16="http://schemas.microsoft.com/office/drawing/2014/main" id="{746F583A-1D3B-40E5-9BDB-BF4027BFA20C}"/>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3" name="直線コネクタ 622">
          <a:extLst>
            <a:ext uri="{FF2B5EF4-FFF2-40B4-BE49-F238E27FC236}">
              <a16:creationId xmlns:a16="http://schemas.microsoft.com/office/drawing/2014/main" id="{DCCB6B28-3233-4C5E-BE22-161BB95EA2DF}"/>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4" name="テキスト ボックス 623">
          <a:extLst>
            <a:ext uri="{FF2B5EF4-FFF2-40B4-BE49-F238E27FC236}">
              <a16:creationId xmlns:a16="http://schemas.microsoft.com/office/drawing/2014/main" id="{AAE9DA27-7C42-4AAD-9380-A42BF0CBF8C4}"/>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5" name="直線コネクタ 624">
          <a:extLst>
            <a:ext uri="{FF2B5EF4-FFF2-40B4-BE49-F238E27FC236}">
              <a16:creationId xmlns:a16="http://schemas.microsoft.com/office/drawing/2014/main" id="{D59DD329-996A-418A-A354-BC2F2FAFA60C}"/>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6" name="テキスト ボックス 625">
          <a:extLst>
            <a:ext uri="{FF2B5EF4-FFF2-40B4-BE49-F238E27FC236}">
              <a16:creationId xmlns:a16="http://schemas.microsoft.com/office/drawing/2014/main" id="{00C44A6C-00FD-42C5-8BEF-C978B805D93A}"/>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7" name="【保健センター・保健所】&#10;有形固定資産減価償却率グラフ枠">
          <a:extLst>
            <a:ext uri="{FF2B5EF4-FFF2-40B4-BE49-F238E27FC236}">
              <a16:creationId xmlns:a16="http://schemas.microsoft.com/office/drawing/2014/main" id="{C328D5E1-5FE0-45F3-ABA7-D43A9C12EB9E}"/>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26670</xdr:rowOff>
    </xdr:from>
    <xdr:to>
      <xdr:col>85</xdr:col>
      <xdr:colOff>126364</xdr:colOff>
      <xdr:row>64</xdr:row>
      <xdr:rowOff>156210</xdr:rowOff>
    </xdr:to>
    <xdr:cxnSp macro="">
      <xdr:nvCxnSpPr>
        <xdr:cNvPr id="628" name="直線コネクタ 627">
          <a:extLst>
            <a:ext uri="{FF2B5EF4-FFF2-40B4-BE49-F238E27FC236}">
              <a16:creationId xmlns:a16="http://schemas.microsoft.com/office/drawing/2014/main" id="{9D7B7608-A740-4811-9BEE-85B21962A362}"/>
            </a:ext>
          </a:extLst>
        </xdr:cNvPr>
        <xdr:cNvCxnSpPr/>
      </xdr:nvCxnSpPr>
      <xdr:spPr>
        <a:xfrm flipV="1">
          <a:off x="14375764" y="958215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160037</xdr:rowOff>
    </xdr:from>
    <xdr:ext cx="405111" cy="259045"/>
    <xdr:sp macro="" textlink="">
      <xdr:nvSpPr>
        <xdr:cNvPr id="629" name="【保健センター・保健所】&#10;有形固定資産減価償却率最小値テキスト">
          <a:extLst>
            <a:ext uri="{FF2B5EF4-FFF2-40B4-BE49-F238E27FC236}">
              <a16:creationId xmlns:a16="http://schemas.microsoft.com/office/drawing/2014/main" id="{8EE8ACA0-85E4-4F2C-83FA-8D533BBC5993}"/>
            </a:ext>
          </a:extLst>
        </xdr:cNvPr>
        <xdr:cNvSpPr txBox="1"/>
      </xdr:nvSpPr>
      <xdr:spPr>
        <a:xfrm>
          <a:off x="14414500" y="1088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156210</xdr:rowOff>
    </xdr:from>
    <xdr:to>
      <xdr:col>86</xdr:col>
      <xdr:colOff>25400</xdr:colOff>
      <xdr:row>64</xdr:row>
      <xdr:rowOff>156210</xdr:rowOff>
    </xdr:to>
    <xdr:cxnSp macro="">
      <xdr:nvCxnSpPr>
        <xdr:cNvPr id="630" name="直線コネクタ 629">
          <a:extLst>
            <a:ext uri="{FF2B5EF4-FFF2-40B4-BE49-F238E27FC236}">
              <a16:creationId xmlns:a16="http://schemas.microsoft.com/office/drawing/2014/main" id="{3D0DC3CA-1229-4E75-B0A5-0179F6CB20E1}"/>
            </a:ext>
          </a:extLst>
        </xdr:cNvPr>
        <xdr:cNvCxnSpPr/>
      </xdr:nvCxnSpPr>
      <xdr:spPr>
        <a:xfrm>
          <a:off x="14287500" y="108851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144797</xdr:rowOff>
    </xdr:from>
    <xdr:ext cx="405111" cy="259045"/>
    <xdr:sp macro="" textlink="">
      <xdr:nvSpPr>
        <xdr:cNvPr id="631" name="【保健センター・保健所】&#10;有形固定資産減価償却率最大値テキスト">
          <a:extLst>
            <a:ext uri="{FF2B5EF4-FFF2-40B4-BE49-F238E27FC236}">
              <a16:creationId xmlns:a16="http://schemas.microsoft.com/office/drawing/2014/main" id="{62474B7D-13AC-4FF7-8492-EAE39BBCF009}"/>
            </a:ext>
          </a:extLst>
        </xdr:cNvPr>
        <xdr:cNvSpPr txBox="1"/>
      </xdr:nvSpPr>
      <xdr:spPr>
        <a:xfrm>
          <a:off x="14414500" y="9364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26670</xdr:rowOff>
    </xdr:from>
    <xdr:to>
      <xdr:col>86</xdr:col>
      <xdr:colOff>25400</xdr:colOff>
      <xdr:row>57</xdr:row>
      <xdr:rowOff>26670</xdr:rowOff>
    </xdr:to>
    <xdr:cxnSp macro="">
      <xdr:nvCxnSpPr>
        <xdr:cNvPr id="632" name="直線コネクタ 631">
          <a:extLst>
            <a:ext uri="{FF2B5EF4-FFF2-40B4-BE49-F238E27FC236}">
              <a16:creationId xmlns:a16="http://schemas.microsoft.com/office/drawing/2014/main" id="{304E49E8-B38B-4215-823D-BCF45738BDD0}"/>
            </a:ext>
          </a:extLst>
        </xdr:cNvPr>
        <xdr:cNvCxnSpPr/>
      </xdr:nvCxnSpPr>
      <xdr:spPr>
        <a:xfrm>
          <a:off x="14287500" y="95821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38117</xdr:rowOff>
    </xdr:from>
    <xdr:ext cx="405111" cy="259045"/>
    <xdr:sp macro="" textlink="">
      <xdr:nvSpPr>
        <xdr:cNvPr id="633" name="【保健センター・保健所】&#10;有形固定資産減価償却率平均値テキスト">
          <a:extLst>
            <a:ext uri="{FF2B5EF4-FFF2-40B4-BE49-F238E27FC236}">
              <a16:creationId xmlns:a16="http://schemas.microsoft.com/office/drawing/2014/main" id="{5A58AAF6-CEFB-4818-BE83-BBF688A6ADE7}"/>
            </a:ext>
          </a:extLst>
        </xdr:cNvPr>
        <xdr:cNvSpPr txBox="1"/>
      </xdr:nvSpPr>
      <xdr:spPr>
        <a:xfrm>
          <a:off x="14414500" y="99288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59690</xdr:rowOff>
    </xdr:from>
    <xdr:to>
      <xdr:col>85</xdr:col>
      <xdr:colOff>177800</xdr:colOff>
      <xdr:row>59</xdr:row>
      <xdr:rowOff>161290</xdr:rowOff>
    </xdr:to>
    <xdr:sp macro="" textlink="">
      <xdr:nvSpPr>
        <xdr:cNvPr id="634" name="フローチャート: 判断 633">
          <a:extLst>
            <a:ext uri="{FF2B5EF4-FFF2-40B4-BE49-F238E27FC236}">
              <a16:creationId xmlns:a16="http://schemas.microsoft.com/office/drawing/2014/main" id="{ED69BEE1-89CC-4291-BF46-6ABFEDE75138}"/>
            </a:ext>
          </a:extLst>
        </xdr:cNvPr>
        <xdr:cNvSpPr/>
      </xdr:nvSpPr>
      <xdr:spPr>
        <a:xfrm>
          <a:off x="14325600" y="995045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158750</xdr:rowOff>
    </xdr:from>
    <xdr:to>
      <xdr:col>81</xdr:col>
      <xdr:colOff>101600</xdr:colOff>
      <xdr:row>59</xdr:row>
      <xdr:rowOff>88900</xdr:rowOff>
    </xdr:to>
    <xdr:sp macro="" textlink="">
      <xdr:nvSpPr>
        <xdr:cNvPr id="635" name="フローチャート: 判断 634">
          <a:extLst>
            <a:ext uri="{FF2B5EF4-FFF2-40B4-BE49-F238E27FC236}">
              <a16:creationId xmlns:a16="http://schemas.microsoft.com/office/drawing/2014/main" id="{2D574412-FC8E-40BB-AEB8-D5C9FD7BB856}"/>
            </a:ext>
          </a:extLst>
        </xdr:cNvPr>
        <xdr:cNvSpPr/>
      </xdr:nvSpPr>
      <xdr:spPr>
        <a:xfrm>
          <a:off x="13578840" y="98818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93980</xdr:rowOff>
    </xdr:from>
    <xdr:to>
      <xdr:col>76</xdr:col>
      <xdr:colOff>165100</xdr:colOff>
      <xdr:row>59</xdr:row>
      <xdr:rowOff>24130</xdr:rowOff>
    </xdr:to>
    <xdr:sp macro="" textlink="">
      <xdr:nvSpPr>
        <xdr:cNvPr id="636" name="フローチャート: 判断 635">
          <a:extLst>
            <a:ext uri="{FF2B5EF4-FFF2-40B4-BE49-F238E27FC236}">
              <a16:creationId xmlns:a16="http://schemas.microsoft.com/office/drawing/2014/main" id="{69A2F6F8-0DCD-41D2-A601-96174D3ABEBD}"/>
            </a:ext>
          </a:extLst>
        </xdr:cNvPr>
        <xdr:cNvSpPr/>
      </xdr:nvSpPr>
      <xdr:spPr>
        <a:xfrm>
          <a:off x="12804140" y="98171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59690</xdr:rowOff>
    </xdr:from>
    <xdr:to>
      <xdr:col>72</xdr:col>
      <xdr:colOff>38100</xdr:colOff>
      <xdr:row>58</xdr:row>
      <xdr:rowOff>161290</xdr:rowOff>
    </xdr:to>
    <xdr:sp macro="" textlink="">
      <xdr:nvSpPr>
        <xdr:cNvPr id="637" name="フローチャート: 判断 636">
          <a:extLst>
            <a:ext uri="{FF2B5EF4-FFF2-40B4-BE49-F238E27FC236}">
              <a16:creationId xmlns:a16="http://schemas.microsoft.com/office/drawing/2014/main" id="{1082610A-5452-477C-B0C6-B47660F2D38A}"/>
            </a:ext>
          </a:extLst>
        </xdr:cNvPr>
        <xdr:cNvSpPr/>
      </xdr:nvSpPr>
      <xdr:spPr>
        <a:xfrm>
          <a:off x="12029440" y="978281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59690</xdr:rowOff>
    </xdr:from>
    <xdr:to>
      <xdr:col>67</xdr:col>
      <xdr:colOff>101600</xdr:colOff>
      <xdr:row>58</xdr:row>
      <xdr:rowOff>161290</xdr:rowOff>
    </xdr:to>
    <xdr:sp macro="" textlink="">
      <xdr:nvSpPr>
        <xdr:cNvPr id="638" name="フローチャート: 判断 637">
          <a:extLst>
            <a:ext uri="{FF2B5EF4-FFF2-40B4-BE49-F238E27FC236}">
              <a16:creationId xmlns:a16="http://schemas.microsoft.com/office/drawing/2014/main" id="{538D8CE1-8AE4-47AE-B368-09CF2D411D9B}"/>
            </a:ext>
          </a:extLst>
        </xdr:cNvPr>
        <xdr:cNvSpPr/>
      </xdr:nvSpPr>
      <xdr:spPr>
        <a:xfrm>
          <a:off x="11231880" y="9782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E532F2C0-E538-41DB-8EFF-3D3C86167AF2}"/>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21D5F4CA-DCBE-40E2-A77D-7395EDD2ADFC}"/>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91620E94-B6B5-4EF4-9B54-DB3AD1590C27}"/>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1B6E4A06-25F6-4F0F-9579-E223891A0A8D}"/>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2FC45855-38EC-4CD2-B89C-586CAA804FDC}"/>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147320</xdr:rowOff>
    </xdr:from>
    <xdr:to>
      <xdr:col>85</xdr:col>
      <xdr:colOff>177800</xdr:colOff>
      <xdr:row>57</xdr:row>
      <xdr:rowOff>77470</xdr:rowOff>
    </xdr:to>
    <xdr:sp macro="" textlink="">
      <xdr:nvSpPr>
        <xdr:cNvPr id="644" name="楕円 643">
          <a:extLst>
            <a:ext uri="{FF2B5EF4-FFF2-40B4-BE49-F238E27FC236}">
              <a16:creationId xmlns:a16="http://schemas.microsoft.com/office/drawing/2014/main" id="{FC3E01AD-5A32-483E-B3FD-EB8BADE39480}"/>
            </a:ext>
          </a:extLst>
        </xdr:cNvPr>
        <xdr:cNvSpPr/>
      </xdr:nvSpPr>
      <xdr:spPr>
        <a:xfrm>
          <a:off x="14325600" y="953516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100347</xdr:rowOff>
    </xdr:from>
    <xdr:ext cx="405111" cy="259045"/>
    <xdr:sp macro="" textlink="">
      <xdr:nvSpPr>
        <xdr:cNvPr id="645" name="【保健センター・保健所】&#10;有形固定資産減価償却率該当値テキスト">
          <a:extLst>
            <a:ext uri="{FF2B5EF4-FFF2-40B4-BE49-F238E27FC236}">
              <a16:creationId xmlns:a16="http://schemas.microsoft.com/office/drawing/2014/main" id="{A92DB103-2D13-45EF-BC0F-1D1D0D070BFC}"/>
            </a:ext>
          </a:extLst>
        </xdr:cNvPr>
        <xdr:cNvSpPr txBox="1"/>
      </xdr:nvSpPr>
      <xdr:spPr>
        <a:xfrm>
          <a:off x="14414500" y="9488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90170</xdr:rowOff>
    </xdr:from>
    <xdr:to>
      <xdr:col>81</xdr:col>
      <xdr:colOff>101600</xdr:colOff>
      <xdr:row>57</xdr:row>
      <xdr:rowOff>20320</xdr:rowOff>
    </xdr:to>
    <xdr:sp macro="" textlink="">
      <xdr:nvSpPr>
        <xdr:cNvPr id="646" name="楕円 645">
          <a:extLst>
            <a:ext uri="{FF2B5EF4-FFF2-40B4-BE49-F238E27FC236}">
              <a16:creationId xmlns:a16="http://schemas.microsoft.com/office/drawing/2014/main" id="{C0CD63AD-F1A2-4EEC-BFC5-6A0A42048507}"/>
            </a:ext>
          </a:extLst>
        </xdr:cNvPr>
        <xdr:cNvSpPr/>
      </xdr:nvSpPr>
      <xdr:spPr>
        <a:xfrm>
          <a:off x="13578840" y="94780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140970</xdr:rowOff>
    </xdr:from>
    <xdr:to>
      <xdr:col>85</xdr:col>
      <xdr:colOff>127000</xdr:colOff>
      <xdr:row>57</xdr:row>
      <xdr:rowOff>26670</xdr:rowOff>
    </xdr:to>
    <xdr:cxnSp macro="">
      <xdr:nvCxnSpPr>
        <xdr:cNvPr id="647" name="直線コネクタ 646">
          <a:extLst>
            <a:ext uri="{FF2B5EF4-FFF2-40B4-BE49-F238E27FC236}">
              <a16:creationId xmlns:a16="http://schemas.microsoft.com/office/drawing/2014/main" id="{D848E952-7EB5-4954-A901-546DC1BCDB29}"/>
            </a:ext>
          </a:extLst>
        </xdr:cNvPr>
        <xdr:cNvCxnSpPr/>
      </xdr:nvCxnSpPr>
      <xdr:spPr>
        <a:xfrm>
          <a:off x="13629640" y="9528810"/>
          <a:ext cx="74676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44450</xdr:rowOff>
    </xdr:from>
    <xdr:to>
      <xdr:col>76</xdr:col>
      <xdr:colOff>165100</xdr:colOff>
      <xdr:row>56</xdr:row>
      <xdr:rowOff>146050</xdr:rowOff>
    </xdr:to>
    <xdr:sp macro="" textlink="">
      <xdr:nvSpPr>
        <xdr:cNvPr id="648" name="楕円 647">
          <a:extLst>
            <a:ext uri="{FF2B5EF4-FFF2-40B4-BE49-F238E27FC236}">
              <a16:creationId xmlns:a16="http://schemas.microsoft.com/office/drawing/2014/main" id="{05DCB850-C9A7-472F-B172-911934AC0056}"/>
            </a:ext>
          </a:extLst>
        </xdr:cNvPr>
        <xdr:cNvSpPr/>
      </xdr:nvSpPr>
      <xdr:spPr>
        <a:xfrm>
          <a:off x="12804140" y="9432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95250</xdr:rowOff>
    </xdr:from>
    <xdr:to>
      <xdr:col>81</xdr:col>
      <xdr:colOff>50800</xdr:colOff>
      <xdr:row>56</xdr:row>
      <xdr:rowOff>140970</xdr:rowOff>
    </xdr:to>
    <xdr:cxnSp macro="">
      <xdr:nvCxnSpPr>
        <xdr:cNvPr id="649" name="直線コネクタ 648">
          <a:extLst>
            <a:ext uri="{FF2B5EF4-FFF2-40B4-BE49-F238E27FC236}">
              <a16:creationId xmlns:a16="http://schemas.microsoft.com/office/drawing/2014/main" id="{F4293872-A307-4697-B177-DBACE38A1942}"/>
            </a:ext>
          </a:extLst>
        </xdr:cNvPr>
        <xdr:cNvCxnSpPr/>
      </xdr:nvCxnSpPr>
      <xdr:spPr>
        <a:xfrm>
          <a:off x="12854940" y="9483090"/>
          <a:ext cx="7747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29210</xdr:rowOff>
    </xdr:from>
    <xdr:to>
      <xdr:col>72</xdr:col>
      <xdr:colOff>38100</xdr:colOff>
      <xdr:row>56</xdr:row>
      <xdr:rowOff>130810</xdr:rowOff>
    </xdr:to>
    <xdr:sp macro="" textlink="">
      <xdr:nvSpPr>
        <xdr:cNvPr id="650" name="楕円 649">
          <a:extLst>
            <a:ext uri="{FF2B5EF4-FFF2-40B4-BE49-F238E27FC236}">
              <a16:creationId xmlns:a16="http://schemas.microsoft.com/office/drawing/2014/main" id="{5E705377-8FA9-41BB-BDA6-2023AAE052C1}"/>
            </a:ext>
          </a:extLst>
        </xdr:cNvPr>
        <xdr:cNvSpPr/>
      </xdr:nvSpPr>
      <xdr:spPr>
        <a:xfrm>
          <a:off x="12029440" y="94170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80010</xdr:rowOff>
    </xdr:from>
    <xdr:to>
      <xdr:col>76</xdr:col>
      <xdr:colOff>114300</xdr:colOff>
      <xdr:row>56</xdr:row>
      <xdr:rowOff>95250</xdr:rowOff>
    </xdr:to>
    <xdr:cxnSp macro="">
      <xdr:nvCxnSpPr>
        <xdr:cNvPr id="651" name="直線コネクタ 650">
          <a:extLst>
            <a:ext uri="{FF2B5EF4-FFF2-40B4-BE49-F238E27FC236}">
              <a16:creationId xmlns:a16="http://schemas.microsoft.com/office/drawing/2014/main" id="{72E986BD-3A99-4F5B-BF30-95E120B9BEE2}"/>
            </a:ext>
          </a:extLst>
        </xdr:cNvPr>
        <xdr:cNvCxnSpPr/>
      </xdr:nvCxnSpPr>
      <xdr:spPr>
        <a:xfrm>
          <a:off x="12072620" y="9467850"/>
          <a:ext cx="78232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55</xdr:row>
      <xdr:rowOff>158750</xdr:rowOff>
    </xdr:from>
    <xdr:to>
      <xdr:col>67</xdr:col>
      <xdr:colOff>101600</xdr:colOff>
      <xdr:row>56</xdr:row>
      <xdr:rowOff>88900</xdr:rowOff>
    </xdr:to>
    <xdr:sp macro="" textlink="">
      <xdr:nvSpPr>
        <xdr:cNvPr id="652" name="楕円 651">
          <a:extLst>
            <a:ext uri="{FF2B5EF4-FFF2-40B4-BE49-F238E27FC236}">
              <a16:creationId xmlns:a16="http://schemas.microsoft.com/office/drawing/2014/main" id="{780ACA5A-3C8C-406A-8EBC-7C09C5AA22D5}"/>
            </a:ext>
          </a:extLst>
        </xdr:cNvPr>
        <xdr:cNvSpPr/>
      </xdr:nvSpPr>
      <xdr:spPr>
        <a:xfrm>
          <a:off x="11231880" y="93789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38100</xdr:rowOff>
    </xdr:from>
    <xdr:to>
      <xdr:col>71</xdr:col>
      <xdr:colOff>177800</xdr:colOff>
      <xdr:row>56</xdr:row>
      <xdr:rowOff>80010</xdr:rowOff>
    </xdr:to>
    <xdr:cxnSp macro="">
      <xdr:nvCxnSpPr>
        <xdr:cNvPr id="653" name="直線コネクタ 652">
          <a:extLst>
            <a:ext uri="{FF2B5EF4-FFF2-40B4-BE49-F238E27FC236}">
              <a16:creationId xmlns:a16="http://schemas.microsoft.com/office/drawing/2014/main" id="{477F1959-D804-4A4A-99F9-79F615951B66}"/>
            </a:ext>
          </a:extLst>
        </xdr:cNvPr>
        <xdr:cNvCxnSpPr/>
      </xdr:nvCxnSpPr>
      <xdr:spPr>
        <a:xfrm>
          <a:off x="11282680" y="9425940"/>
          <a:ext cx="78994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80027</xdr:rowOff>
    </xdr:from>
    <xdr:ext cx="405111" cy="259045"/>
    <xdr:sp macro="" textlink="">
      <xdr:nvSpPr>
        <xdr:cNvPr id="654" name="n_1aveValue【保健センター・保健所】&#10;有形固定資産減価償却率">
          <a:extLst>
            <a:ext uri="{FF2B5EF4-FFF2-40B4-BE49-F238E27FC236}">
              <a16:creationId xmlns:a16="http://schemas.microsoft.com/office/drawing/2014/main" id="{1A8F2FE0-E779-4AD8-8D3F-8F237C01D923}"/>
            </a:ext>
          </a:extLst>
        </xdr:cNvPr>
        <xdr:cNvSpPr txBox="1"/>
      </xdr:nvSpPr>
      <xdr:spPr>
        <a:xfrm>
          <a:off x="13437244" y="9970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15257</xdr:rowOff>
    </xdr:from>
    <xdr:ext cx="405111" cy="259045"/>
    <xdr:sp macro="" textlink="">
      <xdr:nvSpPr>
        <xdr:cNvPr id="655" name="n_2aveValue【保健センター・保健所】&#10;有形固定資産減価償却率">
          <a:extLst>
            <a:ext uri="{FF2B5EF4-FFF2-40B4-BE49-F238E27FC236}">
              <a16:creationId xmlns:a16="http://schemas.microsoft.com/office/drawing/2014/main" id="{5A0308BA-401C-4E42-8E7C-072D5BB92B67}"/>
            </a:ext>
          </a:extLst>
        </xdr:cNvPr>
        <xdr:cNvSpPr txBox="1"/>
      </xdr:nvSpPr>
      <xdr:spPr>
        <a:xfrm>
          <a:off x="12675244" y="9906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152417</xdr:rowOff>
    </xdr:from>
    <xdr:ext cx="405111" cy="259045"/>
    <xdr:sp macro="" textlink="">
      <xdr:nvSpPr>
        <xdr:cNvPr id="656" name="n_3aveValue【保健センター・保健所】&#10;有形固定資産減価償却率">
          <a:extLst>
            <a:ext uri="{FF2B5EF4-FFF2-40B4-BE49-F238E27FC236}">
              <a16:creationId xmlns:a16="http://schemas.microsoft.com/office/drawing/2014/main" id="{042F91C5-84B9-45F8-8ACC-616700D99552}"/>
            </a:ext>
          </a:extLst>
        </xdr:cNvPr>
        <xdr:cNvSpPr txBox="1"/>
      </xdr:nvSpPr>
      <xdr:spPr>
        <a:xfrm>
          <a:off x="11900544" y="9875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152417</xdr:rowOff>
    </xdr:from>
    <xdr:ext cx="405111" cy="259045"/>
    <xdr:sp macro="" textlink="">
      <xdr:nvSpPr>
        <xdr:cNvPr id="657" name="n_4aveValue【保健センター・保健所】&#10;有形固定資産減価償却率">
          <a:extLst>
            <a:ext uri="{FF2B5EF4-FFF2-40B4-BE49-F238E27FC236}">
              <a16:creationId xmlns:a16="http://schemas.microsoft.com/office/drawing/2014/main" id="{C8D8A3FF-E5B2-4F12-9FC4-AC595413313D}"/>
            </a:ext>
          </a:extLst>
        </xdr:cNvPr>
        <xdr:cNvSpPr txBox="1"/>
      </xdr:nvSpPr>
      <xdr:spPr>
        <a:xfrm>
          <a:off x="11102984" y="9875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36847</xdr:rowOff>
    </xdr:from>
    <xdr:ext cx="405111" cy="259045"/>
    <xdr:sp macro="" textlink="">
      <xdr:nvSpPr>
        <xdr:cNvPr id="658" name="n_1mainValue【保健センター・保健所】&#10;有形固定資産減価償却率">
          <a:extLst>
            <a:ext uri="{FF2B5EF4-FFF2-40B4-BE49-F238E27FC236}">
              <a16:creationId xmlns:a16="http://schemas.microsoft.com/office/drawing/2014/main" id="{7AC02802-CCD3-4033-80D3-1875783A6364}"/>
            </a:ext>
          </a:extLst>
        </xdr:cNvPr>
        <xdr:cNvSpPr txBox="1"/>
      </xdr:nvSpPr>
      <xdr:spPr>
        <a:xfrm>
          <a:off x="13437244" y="925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54</xdr:row>
      <xdr:rowOff>162577</xdr:rowOff>
    </xdr:from>
    <xdr:ext cx="405111" cy="259045"/>
    <xdr:sp macro="" textlink="">
      <xdr:nvSpPr>
        <xdr:cNvPr id="659" name="n_2mainValue【保健センター・保健所】&#10;有形固定資産減価償却率">
          <a:extLst>
            <a:ext uri="{FF2B5EF4-FFF2-40B4-BE49-F238E27FC236}">
              <a16:creationId xmlns:a16="http://schemas.microsoft.com/office/drawing/2014/main" id="{7DB1A66F-CF2B-40FD-BAFC-C936384DCD32}"/>
            </a:ext>
          </a:extLst>
        </xdr:cNvPr>
        <xdr:cNvSpPr txBox="1"/>
      </xdr:nvSpPr>
      <xdr:spPr>
        <a:xfrm>
          <a:off x="12675244" y="9215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54</xdr:row>
      <xdr:rowOff>147337</xdr:rowOff>
    </xdr:from>
    <xdr:ext cx="405111" cy="259045"/>
    <xdr:sp macro="" textlink="">
      <xdr:nvSpPr>
        <xdr:cNvPr id="660" name="n_3mainValue【保健センター・保健所】&#10;有形固定資産減価償却率">
          <a:extLst>
            <a:ext uri="{FF2B5EF4-FFF2-40B4-BE49-F238E27FC236}">
              <a16:creationId xmlns:a16="http://schemas.microsoft.com/office/drawing/2014/main" id="{65CEB0DF-C316-4F7A-AB37-7A4F135D8410}"/>
            </a:ext>
          </a:extLst>
        </xdr:cNvPr>
        <xdr:cNvSpPr txBox="1"/>
      </xdr:nvSpPr>
      <xdr:spPr>
        <a:xfrm>
          <a:off x="11900544" y="919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54</xdr:row>
      <xdr:rowOff>105427</xdr:rowOff>
    </xdr:from>
    <xdr:ext cx="405111" cy="259045"/>
    <xdr:sp macro="" textlink="">
      <xdr:nvSpPr>
        <xdr:cNvPr id="661" name="n_4mainValue【保健センター・保健所】&#10;有形固定資産減価償却率">
          <a:extLst>
            <a:ext uri="{FF2B5EF4-FFF2-40B4-BE49-F238E27FC236}">
              <a16:creationId xmlns:a16="http://schemas.microsoft.com/office/drawing/2014/main" id="{DDBCEFC5-65F9-4F9A-8FFF-7574329D23E9}"/>
            </a:ext>
          </a:extLst>
        </xdr:cNvPr>
        <xdr:cNvSpPr txBox="1"/>
      </xdr:nvSpPr>
      <xdr:spPr>
        <a:xfrm>
          <a:off x="11102984" y="915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2" name="正方形/長方形 661">
          <a:extLst>
            <a:ext uri="{FF2B5EF4-FFF2-40B4-BE49-F238E27FC236}">
              <a16:creationId xmlns:a16="http://schemas.microsoft.com/office/drawing/2014/main" id="{D89D9F96-1E6D-45C2-B6F9-8A062A1F979E}"/>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3" name="正方形/長方形 662">
          <a:extLst>
            <a:ext uri="{FF2B5EF4-FFF2-40B4-BE49-F238E27FC236}">
              <a16:creationId xmlns:a16="http://schemas.microsoft.com/office/drawing/2014/main" id="{B74AF51B-7EC7-4F59-BD8A-5A8EC22FA7BB}"/>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4" name="正方形/長方形 663">
          <a:extLst>
            <a:ext uri="{FF2B5EF4-FFF2-40B4-BE49-F238E27FC236}">
              <a16:creationId xmlns:a16="http://schemas.microsoft.com/office/drawing/2014/main" id="{E35B57C4-953B-405A-A896-A404580E6E19}"/>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5" name="正方形/長方形 664">
          <a:extLst>
            <a:ext uri="{FF2B5EF4-FFF2-40B4-BE49-F238E27FC236}">
              <a16:creationId xmlns:a16="http://schemas.microsoft.com/office/drawing/2014/main" id="{1FCDA83C-0598-478C-8415-E4F369E33F7C}"/>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6" name="正方形/長方形 665">
          <a:extLst>
            <a:ext uri="{FF2B5EF4-FFF2-40B4-BE49-F238E27FC236}">
              <a16:creationId xmlns:a16="http://schemas.microsoft.com/office/drawing/2014/main" id="{E7E02653-81E1-4780-84FC-8791A040BF24}"/>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7" name="正方形/長方形 666">
          <a:extLst>
            <a:ext uri="{FF2B5EF4-FFF2-40B4-BE49-F238E27FC236}">
              <a16:creationId xmlns:a16="http://schemas.microsoft.com/office/drawing/2014/main" id="{9FD9C440-FA63-4338-A9F1-D391C16326B5}"/>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8" name="正方形/長方形 667">
          <a:extLst>
            <a:ext uri="{FF2B5EF4-FFF2-40B4-BE49-F238E27FC236}">
              <a16:creationId xmlns:a16="http://schemas.microsoft.com/office/drawing/2014/main" id="{3B6C0835-9BD2-4865-AE50-1C446741EAAC}"/>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9" name="正方形/長方形 668">
          <a:extLst>
            <a:ext uri="{FF2B5EF4-FFF2-40B4-BE49-F238E27FC236}">
              <a16:creationId xmlns:a16="http://schemas.microsoft.com/office/drawing/2014/main" id="{9D91184D-5685-4086-88CF-A24EF11FEAD3}"/>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0" name="テキスト ボックス 669">
          <a:extLst>
            <a:ext uri="{FF2B5EF4-FFF2-40B4-BE49-F238E27FC236}">
              <a16:creationId xmlns:a16="http://schemas.microsoft.com/office/drawing/2014/main" id="{FE743D1E-39EB-405E-BC8E-2355AD8C23C8}"/>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1" name="直線コネクタ 670">
          <a:extLst>
            <a:ext uri="{FF2B5EF4-FFF2-40B4-BE49-F238E27FC236}">
              <a16:creationId xmlns:a16="http://schemas.microsoft.com/office/drawing/2014/main" id="{0FF4D6BB-847B-4EDD-B3C1-32E38C7336EA}"/>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2" name="直線コネクタ 671">
          <a:extLst>
            <a:ext uri="{FF2B5EF4-FFF2-40B4-BE49-F238E27FC236}">
              <a16:creationId xmlns:a16="http://schemas.microsoft.com/office/drawing/2014/main" id="{9CBF67B6-825A-4B53-9AAD-3926967596EB}"/>
            </a:ext>
          </a:extLst>
        </xdr:cNvPr>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3" name="テキスト ボックス 672">
          <a:extLst>
            <a:ext uri="{FF2B5EF4-FFF2-40B4-BE49-F238E27FC236}">
              <a16:creationId xmlns:a16="http://schemas.microsoft.com/office/drawing/2014/main" id="{D266F761-8B77-4709-9F18-E441A2298613}"/>
            </a:ext>
          </a:extLst>
        </xdr:cNvPr>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4" name="直線コネクタ 673">
          <a:extLst>
            <a:ext uri="{FF2B5EF4-FFF2-40B4-BE49-F238E27FC236}">
              <a16:creationId xmlns:a16="http://schemas.microsoft.com/office/drawing/2014/main" id="{9CC6EF4F-4F5D-4983-BAD5-9F189D126D15}"/>
            </a:ext>
          </a:extLst>
        </xdr:cNvPr>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5" name="テキスト ボックス 674">
          <a:extLst>
            <a:ext uri="{FF2B5EF4-FFF2-40B4-BE49-F238E27FC236}">
              <a16:creationId xmlns:a16="http://schemas.microsoft.com/office/drawing/2014/main" id="{BC3E5187-232D-4641-A16C-6BE99E7799DC}"/>
            </a:ext>
          </a:extLst>
        </xdr:cNvPr>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6" name="直線コネクタ 675">
          <a:extLst>
            <a:ext uri="{FF2B5EF4-FFF2-40B4-BE49-F238E27FC236}">
              <a16:creationId xmlns:a16="http://schemas.microsoft.com/office/drawing/2014/main" id="{59748477-85CA-44E5-ABA6-A4E2BB037F29}"/>
            </a:ext>
          </a:extLst>
        </xdr:cNvPr>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77" name="テキスト ボックス 676">
          <a:extLst>
            <a:ext uri="{FF2B5EF4-FFF2-40B4-BE49-F238E27FC236}">
              <a16:creationId xmlns:a16="http://schemas.microsoft.com/office/drawing/2014/main" id="{E79DCE8C-8994-4D97-A6A4-F2A6F7FA8D10}"/>
            </a:ext>
          </a:extLst>
        </xdr:cNvPr>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78" name="直線コネクタ 677">
          <a:extLst>
            <a:ext uri="{FF2B5EF4-FFF2-40B4-BE49-F238E27FC236}">
              <a16:creationId xmlns:a16="http://schemas.microsoft.com/office/drawing/2014/main" id="{45F45043-954C-456D-A7AB-533BC84A9DF0}"/>
            </a:ext>
          </a:extLst>
        </xdr:cNvPr>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79" name="テキスト ボックス 678">
          <a:extLst>
            <a:ext uri="{FF2B5EF4-FFF2-40B4-BE49-F238E27FC236}">
              <a16:creationId xmlns:a16="http://schemas.microsoft.com/office/drawing/2014/main" id="{FED6226C-DFEE-41CA-ACFC-C37A2740F9E0}"/>
            </a:ext>
          </a:extLst>
        </xdr:cNvPr>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0" name="直線コネクタ 679">
          <a:extLst>
            <a:ext uri="{FF2B5EF4-FFF2-40B4-BE49-F238E27FC236}">
              <a16:creationId xmlns:a16="http://schemas.microsoft.com/office/drawing/2014/main" id="{7169E3FA-1A2A-4F8D-967F-4F360EF3659E}"/>
            </a:ext>
          </a:extLst>
        </xdr:cNvPr>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1" name="テキスト ボックス 680">
          <a:extLst>
            <a:ext uri="{FF2B5EF4-FFF2-40B4-BE49-F238E27FC236}">
              <a16:creationId xmlns:a16="http://schemas.microsoft.com/office/drawing/2014/main" id="{47CE0BFB-9DE1-453A-87CE-A7890F8FBA0A}"/>
            </a:ext>
          </a:extLst>
        </xdr:cNvPr>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2" name="直線コネクタ 681">
          <a:extLst>
            <a:ext uri="{FF2B5EF4-FFF2-40B4-BE49-F238E27FC236}">
              <a16:creationId xmlns:a16="http://schemas.microsoft.com/office/drawing/2014/main" id="{3BFFAA3D-F230-4519-B3B6-75B38447666A}"/>
            </a:ext>
          </a:extLst>
        </xdr:cNvPr>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3" name="テキスト ボックス 682">
          <a:extLst>
            <a:ext uri="{FF2B5EF4-FFF2-40B4-BE49-F238E27FC236}">
              <a16:creationId xmlns:a16="http://schemas.microsoft.com/office/drawing/2014/main" id="{794625E4-3360-43DB-B059-592042E26020}"/>
            </a:ext>
          </a:extLst>
        </xdr:cNvPr>
        <xdr:cNvSpPr txBox="1"/>
      </xdr:nvSpPr>
      <xdr:spPr>
        <a:xfrm>
          <a:off x="1569484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4" name="直線コネクタ 683">
          <a:extLst>
            <a:ext uri="{FF2B5EF4-FFF2-40B4-BE49-F238E27FC236}">
              <a16:creationId xmlns:a16="http://schemas.microsoft.com/office/drawing/2014/main" id="{08A9CB6A-77F3-42E1-A1A4-4D61E02F4642}"/>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5" name="テキスト ボックス 684">
          <a:extLst>
            <a:ext uri="{FF2B5EF4-FFF2-40B4-BE49-F238E27FC236}">
              <a16:creationId xmlns:a16="http://schemas.microsoft.com/office/drawing/2014/main" id="{77BF3F07-F584-499A-9A64-A4528A14E7E7}"/>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6" name="【保健センター・保健所】&#10;一人当たり面積グラフ枠">
          <a:extLst>
            <a:ext uri="{FF2B5EF4-FFF2-40B4-BE49-F238E27FC236}">
              <a16:creationId xmlns:a16="http://schemas.microsoft.com/office/drawing/2014/main" id="{2925C172-A87E-4AD2-ADD3-1467B3C2EFA7}"/>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43543</xdr:rowOff>
    </xdr:from>
    <xdr:to>
      <xdr:col>116</xdr:col>
      <xdr:colOff>62864</xdr:colOff>
      <xdr:row>64</xdr:row>
      <xdr:rowOff>32657</xdr:rowOff>
    </xdr:to>
    <xdr:cxnSp macro="">
      <xdr:nvCxnSpPr>
        <xdr:cNvPr id="687" name="直線コネクタ 686">
          <a:extLst>
            <a:ext uri="{FF2B5EF4-FFF2-40B4-BE49-F238E27FC236}">
              <a16:creationId xmlns:a16="http://schemas.microsoft.com/office/drawing/2014/main" id="{608A5704-0A22-4DCC-87DB-92F25687E89E}"/>
            </a:ext>
          </a:extLst>
        </xdr:cNvPr>
        <xdr:cNvCxnSpPr/>
      </xdr:nvCxnSpPr>
      <xdr:spPr>
        <a:xfrm flipV="1">
          <a:off x="19509104" y="9431383"/>
          <a:ext cx="0" cy="1330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36484</xdr:rowOff>
    </xdr:from>
    <xdr:ext cx="469744" cy="259045"/>
    <xdr:sp macro="" textlink="">
      <xdr:nvSpPr>
        <xdr:cNvPr id="688" name="【保健センター・保健所】&#10;一人当たり面積最小値テキスト">
          <a:extLst>
            <a:ext uri="{FF2B5EF4-FFF2-40B4-BE49-F238E27FC236}">
              <a16:creationId xmlns:a16="http://schemas.microsoft.com/office/drawing/2014/main" id="{0571A1A0-80BE-449A-A740-E5B35E543BDD}"/>
            </a:ext>
          </a:extLst>
        </xdr:cNvPr>
        <xdr:cNvSpPr txBox="1"/>
      </xdr:nvSpPr>
      <xdr:spPr>
        <a:xfrm>
          <a:off x="19547840" y="10765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32657</xdr:rowOff>
    </xdr:from>
    <xdr:to>
      <xdr:col>116</xdr:col>
      <xdr:colOff>152400</xdr:colOff>
      <xdr:row>64</xdr:row>
      <xdr:rowOff>32657</xdr:rowOff>
    </xdr:to>
    <xdr:cxnSp macro="">
      <xdr:nvCxnSpPr>
        <xdr:cNvPr id="689" name="直線コネクタ 688">
          <a:extLst>
            <a:ext uri="{FF2B5EF4-FFF2-40B4-BE49-F238E27FC236}">
              <a16:creationId xmlns:a16="http://schemas.microsoft.com/office/drawing/2014/main" id="{9AF597A2-9442-4410-AE4E-4152B00A8A8C}"/>
            </a:ext>
          </a:extLst>
        </xdr:cNvPr>
        <xdr:cNvCxnSpPr/>
      </xdr:nvCxnSpPr>
      <xdr:spPr>
        <a:xfrm>
          <a:off x="19443700" y="1076161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161670</xdr:rowOff>
    </xdr:from>
    <xdr:ext cx="469744" cy="259045"/>
    <xdr:sp macro="" textlink="">
      <xdr:nvSpPr>
        <xdr:cNvPr id="690" name="【保健センター・保健所】&#10;一人当たり面積最大値テキスト">
          <a:extLst>
            <a:ext uri="{FF2B5EF4-FFF2-40B4-BE49-F238E27FC236}">
              <a16:creationId xmlns:a16="http://schemas.microsoft.com/office/drawing/2014/main" id="{3A22C6C7-18DE-42CF-8DD6-07B239F1FB2B}"/>
            </a:ext>
          </a:extLst>
        </xdr:cNvPr>
        <xdr:cNvSpPr txBox="1"/>
      </xdr:nvSpPr>
      <xdr:spPr>
        <a:xfrm>
          <a:off x="19547840" y="9214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43543</xdr:rowOff>
    </xdr:from>
    <xdr:to>
      <xdr:col>116</xdr:col>
      <xdr:colOff>152400</xdr:colOff>
      <xdr:row>56</xdr:row>
      <xdr:rowOff>43543</xdr:rowOff>
    </xdr:to>
    <xdr:cxnSp macro="">
      <xdr:nvCxnSpPr>
        <xdr:cNvPr id="691" name="直線コネクタ 690">
          <a:extLst>
            <a:ext uri="{FF2B5EF4-FFF2-40B4-BE49-F238E27FC236}">
              <a16:creationId xmlns:a16="http://schemas.microsoft.com/office/drawing/2014/main" id="{C4CB45BF-C4AD-43BE-9E91-71E5347888EA}"/>
            </a:ext>
          </a:extLst>
        </xdr:cNvPr>
        <xdr:cNvCxnSpPr/>
      </xdr:nvCxnSpPr>
      <xdr:spPr>
        <a:xfrm>
          <a:off x="19443700" y="94313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31042</xdr:rowOff>
    </xdr:from>
    <xdr:ext cx="469744" cy="259045"/>
    <xdr:sp macro="" textlink="">
      <xdr:nvSpPr>
        <xdr:cNvPr id="692" name="【保健センター・保健所】&#10;一人当たり面積平均値テキスト">
          <a:extLst>
            <a:ext uri="{FF2B5EF4-FFF2-40B4-BE49-F238E27FC236}">
              <a16:creationId xmlns:a16="http://schemas.microsoft.com/office/drawing/2014/main" id="{807574F8-AC0B-403F-8A69-23C55550C5D5}"/>
            </a:ext>
          </a:extLst>
        </xdr:cNvPr>
        <xdr:cNvSpPr txBox="1"/>
      </xdr:nvSpPr>
      <xdr:spPr>
        <a:xfrm>
          <a:off x="19547840" y="104247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52615</xdr:rowOff>
    </xdr:from>
    <xdr:to>
      <xdr:col>116</xdr:col>
      <xdr:colOff>114300</xdr:colOff>
      <xdr:row>62</xdr:row>
      <xdr:rowOff>154215</xdr:rowOff>
    </xdr:to>
    <xdr:sp macro="" textlink="">
      <xdr:nvSpPr>
        <xdr:cNvPr id="693" name="フローチャート: 判断 692">
          <a:extLst>
            <a:ext uri="{FF2B5EF4-FFF2-40B4-BE49-F238E27FC236}">
              <a16:creationId xmlns:a16="http://schemas.microsoft.com/office/drawing/2014/main" id="{286A3670-F830-482D-A819-704C79A9DBC6}"/>
            </a:ext>
          </a:extLst>
        </xdr:cNvPr>
        <xdr:cNvSpPr/>
      </xdr:nvSpPr>
      <xdr:spPr>
        <a:xfrm>
          <a:off x="19458940" y="10446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41728</xdr:rowOff>
    </xdr:from>
    <xdr:to>
      <xdr:col>112</xdr:col>
      <xdr:colOff>38100</xdr:colOff>
      <xdr:row>62</xdr:row>
      <xdr:rowOff>143328</xdr:rowOff>
    </xdr:to>
    <xdr:sp macro="" textlink="">
      <xdr:nvSpPr>
        <xdr:cNvPr id="694" name="フローチャート: 判断 693">
          <a:extLst>
            <a:ext uri="{FF2B5EF4-FFF2-40B4-BE49-F238E27FC236}">
              <a16:creationId xmlns:a16="http://schemas.microsoft.com/office/drawing/2014/main" id="{D14C9734-243D-4689-92D3-BDA73E1D7FF8}"/>
            </a:ext>
          </a:extLst>
        </xdr:cNvPr>
        <xdr:cNvSpPr/>
      </xdr:nvSpPr>
      <xdr:spPr>
        <a:xfrm>
          <a:off x="18735040" y="1043540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52615</xdr:rowOff>
    </xdr:from>
    <xdr:to>
      <xdr:col>107</xdr:col>
      <xdr:colOff>101600</xdr:colOff>
      <xdr:row>62</xdr:row>
      <xdr:rowOff>154215</xdr:rowOff>
    </xdr:to>
    <xdr:sp macro="" textlink="">
      <xdr:nvSpPr>
        <xdr:cNvPr id="695" name="フローチャート: 判断 694">
          <a:extLst>
            <a:ext uri="{FF2B5EF4-FFF2-40B4-BE49-F238E27FC236}">
              <a16:creationId xmlns:a16="http://schemas.microsoft.com/office/drawing/2014/main" id="{0DF74B82-920B-4A4B-856D-2DD2ACB0FF9D}"/>
            </a:ext>
          </a:extLst>
        </xdr:cNvPr>
        <xdr:cNvSpPr/>
      </xdr:nvSpPr>
      <xdr:spPr>
        <a:xfrm>
          <a:off x="17937480" y="10446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52615</xdr:rowOff>
    </xdr:from>
    <xdr:to>
      <xdr:col>102</xdr:col>
      <xdr:colOff>165100</xdr:colOff>
      <xdr:row>62</xdr:row>
      <xdr:rowOff>154215</xdr:rowOff>
    </xdr:to>
    <xdr:sp macro="" textlink="">
      <xdr:nvSpPr>
        <xdr:cNvPr id="696" name="フローチャート: 判断 695">
          <a:extLst>
            <a:ext uri="{FF2B5EF4-FFF2-40B4-BE49-F238E27FC236}">
              <a16:creationId xmlns:a16="http://schemas.microsoft.com/office/drawing/2014/main" id="{0D04AA2C-06F3-4ED2-943C-92DA6AB50685}"/>
            </a:ext>
          </a:extLst>
        </xdr:cNvPr>
        <xdr:cNvSpPr/>
      </xdr:nvSpPr>
      <xdr:spPr>
        <a:xfrm>
          <a:off x="17162780" y="10446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139700</xdr:rowOff>
    </xdr:from>
    <xdr:to>
      <xdr:col>98</xdr:col>
      <xdr:colOff>38100</xdr:colOff>
      <xdr:row>63</xdr:row>
      <xdr:rowOff>69850</xdr:rowOff>
    </xdr:to>
    <xdr:sp macro="" textlink="">
      <xdr:nvSpPr>
        <xdr:cNvPr id="697" name="フローチャート: 判断 696">
          <a:extLst>
            <a:ext uri="{FF2B5EF4-FFF2-40B4-BE49-F238E27FC236}">
              <a16:creationId xmlns:a16="http://schemas.microsoft.com/office/drawing/2014/main" id="{FE04ADCF-A5BA-4330-818E-D461840102E5}"/>
            </a:ext>
          </a:extLst>
        </xdr:cNvPr>
        <xdr:cNvSpPr/>
      </xdr:nvSpPr>
      <xdr:spPr>
        <a:xfrm>
          <a:off x="16388080" y="105333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DF6BCEA9-EF06-4C3E-9A9A-AA2892D0D515}"/>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B094BDBF-1012-40E9-84D2-C97EEA924380}"/>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1188BB04-2E5A-484C-B50F-652D0FF96B80}"/>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E418DA5C-9A84-4956-8336-5642381EA2C1}"/>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777808B6-D888-4D68-9D96-E24B1D324308}"/>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25400</xdr:rowOff>
    </xdr:from>
    <xdr:to>
      <xdr:col>116</xdr:col>
      <xdr:colOff>114300</xdr:colOff>
      <xdr:row>60</xdr:row>
      <xdr:rowOff>127000</xdr:rowOff>
    </xdr:to>
    <xdr:sp macro="" textlink="">
      <xdr:nvSpPr>
        <xdr:cNvPr id="703" name="楕円 702">
          <a:extLst>
            <a:ext uri="{FF2B5EF4-FFF2-40B4-BE49-F238E27FC236}">
              <a16:creationId xmlns:a16="http://schemas.microsoft.com/office/drawing/2014/main" id="{C80EE36A-3319-45A7-92E2-DD1DE3D7BE6B}"/>
            </a:ext>
          </a:extLst>
        </xdr:cNvPr>
        <xdr:cNvSpPr/>
      </xdr:nvSpPr>
      <xdr:spPr>
        <a:xfrm>
          <a:off x="19458940" y="1008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48277</xdr:rowOff>
    </xdr:from>
    <xdr:ext cx="469744" cy="259045"/>
    <xdr:sp macro="" textlink="">
      <xdr:nvSpPr>
        <xdr:cNvPr id="704" name="【保健センター・保健所】&#10;一人当たり面積該当値テキスト">
          <a:extLst>
            <a:ext uri="{FF2B5EF4-FFF2-40B4-BE49-F238E27FC236}">
              <a16:creationId xmlns:a16="http://schemas.microsoft.com/office/drawing/2014/main" id="{50F63702-A418-49FA-8F74-E9F726D3834B}"/>
            </a:ext>
          </a:extLst>
        </xdr:cNvPr>
        <xdr:cNvSpPr txBox="1"/>
      </xdr:nvSpPr>
      <xdr:spPr>
        <a:xfrm>
          <a:off x="19547840" y="9939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36285</xdr:rowOff>
    </xdr:from>
    <xdr:to>
      <xdr:col>112</xdr:col>
      <xdr:colOff>38100</xdr:colOff>
      <xdr:row>60</xdr:row>
      <xdr:rowOff>137885</xdr:rowOff>
    </xdr:to>
    <xdr:sp macro="" textlink="">
      <xdr:nvSpPr>
        <xdr:cNvPr id="705" name="楕円 704">
          <a:extLst>
            <a:ext uri="{FF2B5EF4-FFF2-40B4-BE49-F238E27FC236}">
              <a16:creationId xmlns:a16="http://schemas.microsoft.com/office/drawing/2014/main" id="{F5CCE21E-F0DD-4E8C-989A-7619E4AC3570}"/>
            </a:ext>
          </a:extLst>
        </xdr:cNvPr>
        <xdr:cNvSpPr/>
      </xdr:nvSpPr>
      <xdr:spPr>
        <a:xfrm>
          <a:off x="18735040" y="1009468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76200</xdr:rowOff>
    </xdr:from>
    <xdr:to>
      <xdr:col>116</xdr:col>
      <xdr:colOff>63500</xdr:colOff>
      <xdr:row>60</xdr:row>
      <xdr:rowOff>87085</xdr:rowOff>
    </xdr:to>
    <xdr:cxnSp macro="">
      <xdr:nvCxnSpPr>
        <xdr:cNvPr id="706" name="直線コネクタ 705">
          <a:extLst>
            <a:ext uri="{FF2B5EF4-FFF2-40B4-BE49-F238E27FC236}">
              <a16:creationId xmlns:a16="http://schemas.microsoft.com/office/drawing/2014/main" id="{A0C44A0A-D038-4DCB-90EB-48D9BC7C30B8}"/>
            </a:ext>
          </a:extLst>
        </xdr:cNvPr>
        <xdr:cNvCxnSpPr/>
      </xdr:nvCxnSpPr>
      <xdr:spPr>
        <a:xfrm flipV="1">
          <a:off x="18778220" y="10134600"/>
          <a:ext cx="73152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36285</xdr:rowOff>
    </xdr:from>
    <xdr:to>
      <xdr:col>107</xdr:col>
      <xdr:colOff>101600</xdr:colOff>
      <xdr:row>60</xdr:row>
      <xdr:rowOff>137885</xdr:rowOff>
    </xdr:to>
    <xdr:sp macro="" textlink="">
      <xdr:nvSpPr>
        <xdr:cNvPr id="707" name="楕円 706">
          <a:extLst>
            <a:ext uri="{FF2B5EF4-FFF2-40B4-BE49-F238E27FC236}">
              <a16:creationId xmlns:a16="http://schemas.microsoft.com/office/drawing/2014/main" id="{C5E3CEA9-1471-4319-BE7D-87B2BF26449A}"/>
            </a:ext>
          </a:extLst>
        </xdr:cNvPr>
        <xdr:cNvSpPr/>
      </xdr:nvSpPr>
      <xdr:spPr>
        <a:xfrm>
          <a:off x="17937480" y="1009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87085</xdr:rowOff>
    </xdr:from>
    <xdr:to>
      <xdr:col>111</xdr:col>
      <xdr:colOff>177800</xdr:colOff>
      <xdr:row>60</xdr:row>
      <xdr:rowOff>87085</xdr:rowOff>
    </xdr:to>
    <xdr:cxnSp macro="">
      <xdr:nvCxnSpPr>
        <xdr:cNvPr id="708" name="直線コネクタ 707">
          <a:extLst>
            <a:ext uri="{FF2B5EF4-FFF2-40B4-BE49-F238E27FC236}">
              <a16:creationId xmlns:a16="http://schemas.microsoft.com/office/drawing/2014/main" id="{581F8951-BF43-4AB0-A2D7-918AFFA82F69}"/>
            </a:ext>
          </a:extLst>
        </xdr:cNvPr>
        <xdr:cNvCxnSpPr/>
      </xdr:nvCxnSpPr>
      <xdr:spPr>
        <a:xfrm>
          <a:off x="17988280" y="10145485"/>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36285</xdr:rowOff>
    </xdr:from>
    <xdr:to>
      <xdr:col>102</xdr:col>
      <xdr:colOff>165100</xdr:colOff>
      <xdr:row>60</xdr:row>
      <xdr:rowOff>137885</xdr:rowOff>
    </xdr:to>
    <xdr:sp macro="" textlink="">
      <xdr:nvSpPr>
        <xdr:cNvPr id="709" name="楕円 708">
          <a:extLst>
            <a:ext uri="{FF2B5EF4-FFF2-40B4-BE49-F238E27FC236}">
              <a16:creationId xmlns:a16="http://schemas.microsoft.com/office/drawing/2014/main" id="{59D40949-F13E-473B-80C1-C2A16B4EDA2A}"/>
            </a:ext>
          </a:extLst>
        </xdr:cNvPr>
        <xdr:cNvSpPr/>
      </xdr:nvSpPr>
      <xdr:spPr>
        <a:xfrm>
          <a:off x="17162780" y="1009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87085</xdr:rowOff>
    </xdr:from>
    <xdr:to>
      <xdr:col>107</xdr:col>
      <xdr:colOff>50800</xdr:colOff>
      <xdr:row>60</xdr:row>
      <xdr:rowOff>87085</xdr:rowOff>
    </xdr:to>
    <xdr:cxnSp macro="">
      <xdr:nvCxnSpPr>
        <xdr:cNvPr id="710" name="直線コネクタ 709">
          <a:extLst>
            <a:ext uri="{FF2B5EF4-FFF2-40B4-BE49-F238E27FC236}">
              <a16:creationId xmlns:a16="http://schemas.microsoft.com/office/drawing/2014/main" id="{7982581D-D4E3-4E35-8341-86D7F426AD6B}"/>
            </a:ext>
          </a:extLst>
        </xdr:cNvPr>
        <xdr:cNvCxnSpPr/>
      </xdr:nvCxnSpPr>
      <xdr:spPr>
        <a:xfrm>
          <a:off x="17213580" y="10145485"/>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47172</xdr:rowOff>
    </xdr:from>
    <xdr:to>
      <xdr:col>98</xdr:col>
      <xdr:colOff>38100</xdr:colOff>
      <xdr:row>60</xdr:row>
      <xdr:rowOff>148772</xdr:rowOff>
    </xdr:to>
    <xdr:sp macro="" textlink="">
      <xdr:nvSpPr>
        <xdr:cNvPr id="711" name="楕円 710">
          <a:extLst>
            <a:ext uri="{FF2B5EF4-FFF2-40B4-BE49-F238E27FC236}">
              <a16:creationId xmlns:a16="http://schemas.microsoft.com/office/drawing/2014/main" id="{0FF65791-9F76-4A47-AA4B-525D4DD60F82}"/>
            </a:ext>
          </a:extLst>
        </xdr:cNvPr>
        <xdr:cNvSpPr/>
      </xdr:nvSpPr>
      <xdr:spPr>
        <a:xfrm>
          <a:off x="16388080" y="1010557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87085</xdr:rowOff>
    </xdr:from>
    <xdr:to>
      <xdr:col>102</xdr:col>
      <xdr:colOff>114300</xdr:colOff>
      <xdr:row>60</xdr:row>
      <xdr:rowOff>97972</xdr:rowOff>
    </xdr:to>
    <xdr:cxnSp macro="">
      <xdr:nvCxnSpPr>
        <xdr:cNvPr id="712" name="直線コネクタ 711">
          <a:extLst>
            <a:ext uri="{FF2B5EF4-FFF2-40B4-BE49-F238E27FC236}">
              <a16:creationId xmlns:a16="http://schemas.microsoft.com/office/drawing/2014/main" id="{F2FCB1ED-E33A-4147-89FE-06836098274C}"/>
            </a:ext>
          </a:extLst>
        </xdr:cNvPr>
        <xdr:cNvCxnSpPr/>
      </xdr:nvCxnSpPr>
      <xdr:spPr>
        <a:xfrm flipV="1">
          <a:off x="16431260" y="10145485"/>
          <a:ext cx="78232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134455</xdr:rowOff>
    </xdr:from>
    <xdr:ext cx="469744" cy="259045"/>
    <xdr:sp macro="" textlink="">
      <xdr:nvSpPr>
        <xdr:cNvPr id="713" name="n_1aveValue【保健センター・保健所】&#10;一人当たり面積">
          <a:extLst>
            <a:ext uri="{FF2B5EF4-FFF2-40B4-BE49-F238E27FC236}">
              <a16:creationId xmlns:a16="http://schemas.microsoft.com/office/drawing/2014/main" id="{F4C00388-BE4C-4A50-ADE1-6FE7FB485D85}"/>
            </a:ext>
          </a:extLst>
        </xdr:cNvPr>
        <xdr:cNvSpPr txBox="1"/>
      </xdr:nvSpPr>
      <xdr:spPr>
        <a:xfrm>
          <a:off x="18561127" y="10528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145342</xdr:rowOff>
    </xdr:from>
    <xdr:ext cx="469744" cy="259045"/>
    <xdr:sp macro="" textlink="">
      <xdr:nvSpPr>
        <xdr:cNvPr id="714" name="n_2aveValue【保健センター・保健所】&#10;一人当たり面積">
          <a:extLst>
            <a:ext uri="{FF2B5EF4-FFF2-40B4-BE49-F238E27FC236}">
              <a16:creationId xmlns:a16="http://schemas.microsoft.com/office/drawing/2014/main" id="{ADE421E3-844F-4CBD-A84D-EF3964F5A812}"/>
            </a:ext>
          </a:extLst>
        </xdr:cNvPr>
        <xdr:cNvSpPr txBox="1"/>
      </xdr:nvSpPr>
      <xdr:spPr>
        <a:xfrm>
          <a:off x="17776267" y="10539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145342</xdr:rowOff>
    </xdr:from>
    <xdr:ext cx="469744" cy="259045"/>
    <xdr:sp macro="" textlink="">
      <xdr:nvSpPr>
        <xdr:cNvPr id="715" name="n_3aveValue【保健センター・保健所】&#10;一人当たり面積">
          <a:extLst>
            <a:ext uri="{FF2B5EF4-FFF2-40B4-BE49-F238E27FC236}">
              <a16:creationId xmlns:a16="http://schemas.microsoft.com/office/drawing/2014/main" id="{011456CF-3F36-442F-96DA-19E4391882C9}"/>
            </a:ext>
          </a:extLst>
        </xdr:cNvPr>
        <xdr:cNvSpPr txBox="1"/>
      </xdr:nvSpPr>
      <xdr:spPr>
        <a:xfrm>
          <a:off x="17001567" y="10539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60977</xdr:rowOff>
    </xdr:from>
    <xdr:ext cx="469744" cy="259045"/>
    <xdr:sp macro="" textlink="">
      <xdr:nvSpPr>
        <xdr:cNvPr id="716" name="n_4aveValue【保健センター・保健所】&#10;一人当たり面積">
          <a:extLst>
            <a:ext uri="{FF2B5EF4-FFF2-40B4-BE49-F238E27FC236}">
              <a16:creationId xmlns:a16="http://schemas.microsoft.com/office/drawing/2014/main" id="{601DF04C-05EC-48EA-9CE0-CBC32A2302F8}"/>
            </a:ext>
          </a:extLst>
        </xdr:cNvPr>
        <xdr:cNvSpPr txBox="1"/>
      </xdr:nvSpPr>
      <xdr:spPr>
        <a:xfrm>
          <a:off x="16226867" y="10622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154412</xdr:rowOff>
    </xdr:from>
    <xdr:ext cx="469744" cy="259045"/>
    <xdr:sp macro="" textlink="">
      <xdr:nvSpPr>
        <xdr:cNvPr id="717" name="n_1mainValue【保健センター・保健所】&#10;一人当たり面積">
          <a:extLst>
            <a:ext uri="{FF2B5EF4-FFF2-40B4-BE49-F238E27FC236}">
              <a16:creationId xmlns:a16="http://schemas.microsoft.com/office/drawing/2014/main" id="{0CECEE8C-9AD6-474B-924A-5177D7BBE15A}"/>
            </a:ext>
          </a:extLst>
        </xdr:cNvPr>
        <xdr:cNvSpPr txBox="1"/>
      </xdr:nvSpPr>
      <xdr:spPr>
        <a:xfrm>
          <a:off x="18561127" y="9877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154412</xdr:rowOff>
    </xdr:from>
    <xdr:ext cx="469744" cy="259045"/>
    <xdr:sp macro="" textlink="">
      <xdr:nvSpPr>
        <xdr:cNvPr id="718" name="n_2mainValue【保健センター・保健所】&#10;一人当たり面積">
          <a:extLst>
            <a:ext uri="{FF2B5EF4-FFF2-40B4-BE49-F238E27FC236}">
              <a16:creationId xmlns:a16="http://schemas.microsoft.com/office/drawing/2014/main" id="{52A10803-67D7-4E80-AE9C-B6E7D016C308}"/>
            </a:ext>
          </a:extLst>
        </xdr:cNvPr>
        <xdr:cNvSpPr txBox="1"/>
      </xdr:nvSpPr>
      <xdr:spPr>
        <a:xfrm>
          <a:off x="17776267" y="9877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154412</xdr:rowOff>
    </xdr:from>
    <xdr:ext cx="469744" cy="259045"/>
    <xdr:sp macro="" textlink="">
      <xdr:nvSpPr>
        <xdr:cNvPr id="719" name="n_3mainValue【保健センター・保健所】&#10;一人当たり面積">
          <a:extLst>
            <a:ext uri="{FF2B5EF4-FFF2-40B4-BE49-F238E27FC236}">
              <a16:creationId xmlns:a16="http://schemas.microsoft.com/office/drawing/2014/main" id="{48308B4C-E496-4AD3-9C93-610699029656}"/>
            </a:ext>
          </a:extLst>
        </xdr:cNvPr>
        <xdr:cNvSpPr txBox="1"/>
      </xdr:nvSpPr>
      <xdr:spPr>
        <a:xfrm>
          <a:off x="17001567" y="9877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165299</xdr:rowOff>
    </xdr:from>
    <xdr:ext cx="469744" cy="259045"/>
    <xdr:sp macro="" textlink="">
      <xdr:nvSpPr>
        <xdr:cNvPr id="720" name="n_4mainValue【保健センター・保健所】&#10;一人当たり面積">
          <a:extLst>
            <a:ext uri="{FF2B5EF4-FFF2-40B4-BE49-F238E27FC236}">
              <a16:creationId xmlns:a16="http://schemas.microsoft.com/office/drawing/2014/main" id="{E1F930F8-10DF-48AD-AF10-0706A4939C9E}"/>
            </a:ext>
          </a:extLst>
        </xdr:cNvPr>
        <xdr:cNvSpPr txBox="1"/>
      </xdr:nvSpPr>
      <xdr:spPr>
        <a:xfrm>
          <a:off x="16226867" y="9888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1" name="正方形/長方形 720">
          <a:extLst>
            <a:ext uri="{FF2B5EF4-FFF2-40B4-BE49-F238E27FC236}">
              <a16:creationId xmlns:a16="http://schemas.microsoft.com/office/drawing/2014/main" id="{D4AB96A8-13A2-4A0A-8C60-915C06EB6C33}"/>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2" name="正方形/長方形 721">
          <a:extLst>
            <a:ext uri="{FF2B5EF4-FFF2-40B4-BE49-F238E27FC236}">
              <a16:creationId xmlns:a16="http://schemas.microsoft.com/office/drawing/2014/main" id="{9F6B0644-E2E8-4D45-A09A-A15540E9D7B1}"/>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3" name="正方形/長方形 722">
          <a:extLst>
            <a:ext uri="{FF2B5EF4-FFF2-40B4-BE49-F238E27FC236}">
              <a16:creationId xmlns:a16="http://schemas.microsoft.com/office/drawing/2014/main" id="{EDE542E2-6E59-4975-8AC3-C930D560F53B}"/>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4" name="正方形/長方形 723">
          <a:extLst>
            <a:ext uri="{FF2B5EF4-FFF2-40B4-BE49-F238E27FC236}">
              <a16:creationId xmlns:a16="http://schemas.microsoft.com/office/drawing/2014/main" id="{58518BC8-9B8B-4EE0-A020-79EFC00C5E2F}"/>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5" name="正方形/長方形 724">
          <a:extLst>
            <a:ext uri="{FF2B5EF4-FFF2-40B4-BE49-F238E27FC236}">
              <a16:creationId xmlns:a16="http://schemas.microsoft.com/office/drawing/2014/main" id="{B62F0056-C2F1-4BB2-804F-3BE28A00705A}"/>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6" name="正方形/長方形 725">
          <a:extLst>
            <a:ext uri="{FF2B5EF4-FFF2-40B4-BE49-F238E27FC236}">
              <a16:creationId xmlns:a16="http://schemas.microsoft.com/office/drawing/2014/main" id="{F1BFADB7-88B5-4788-96A1-C21078F32328}"/>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7" name="正方形/長方形 726">
          <a:extLst>
            <a:ext uri="{FF2B5EF4-FFF2-40B4-BE49-F238E27FC236}">
              <a16:creationId xmlns:a16="http://schemas.microsoft.com/office/drawing/2014/main" id="{356F1D10-EDF0-4C83-A73B-B3071510997E}"/>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8" name="正方形/長方形 727">
          <a:extLst>
            <a:ext uri="{FF2B5EF4-FFF2-40B4-BE49-F238E27FC236}">
              <a16:creationId xmlns:a16="http://schemas.microsoft.com/office/drawing/2014/main" id="{786543DD-E1A8-46DA-805D-A7A7B08D774A}"/>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9" name="テキスト ボックス 728">
          <a:extLst>
            <a:ext uri="{FF2B5EF4-FFF2-40B4-BE49-F238E27FC236}">
              <a16:creationId xmlns:a16="http://schemas.microsoft.com/office/drawing/2014/main" id="{4B0FCD10-F802-44A4-92B3-6661F5C91A93}"/>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0" name="直線コネクタ 729">
          <a:extLst>
            <a:ext uri="{FF2B5EF4-FFF2-40B4-BE49-F238E27FC236}">
              <a16:creationId xmlns:a16="http://schemas.microsoft.com/office/drawing/2014/main" id="{CF7E8181-BE3D-4345-AD37-54067DF7856A}"/>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1" name="テキスト ボックス 730">
          <a:extLst>
            <a:ext uri="{FF2B5EF4-FFF2-40B4-BE49-F238E27FC236}">
              <a16:creationId xmlns:a16="http://schemas.microsoft.com/office/drawing/2014/main" id="{B3FB95FF-DE63-4942-BCA2-964BB3DC1773}"/>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2" name="直線コネクタ 731">
          <a:extLst>
            <a:ext uri="{FF2B5EF4-FFF2-40B4-BE49-F238E27FC236}">
              <a16:creationId xmlns:a16="http://schemas.microsoft.com/office/drawing/2014/main" id="{6EDC9B10-2FA0-498A-BC70-590763579B02}"/>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3" name="テキスト ボックス 732">
          <a:extLst>
            <a:ext uri="{FF2B5EF4-FFF2-40B4-BE49-F238E27FC236}">
              <a16:creationId xmlns:a16="http://schemas.microsoft.com/office/drawing/2014/main" id="{6A13F6A6-9900-4179-B98B-E339CBF1D146}"/>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4" name="直線コネクタ 733">
          <a:extLst>
            <a:ext uri="{FF2B5EF4-FFF2-40B4-BE49-F238E27FC236}">
              <a16:creationId xmlns:a16="http://schemas.microsoft.com/office/drawing/2014/main" id="{948562BE-868C-4180-BE93-15B14F3A20D8}"/>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5" name="テキスト ボックス 734">
          <a:extLst>
            <a:ext uri="{FF2B5EF4-FFF2-40B4-BE49-F238E27FC236}">
              <a16:creationId xmlns:a16="http://schemas.microsoft.com/office/drawing/2014/main" id="{FD3CB218-DAD2-4520-8463-47095FC6336C}"/>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6" name="直線コネクタ 735">
          <a:extLst>
            <a:ext uri="{FF2B5EF4-FFF2-40B4-BE49-F238E27FC236}">
              <a16:creationId xmlns:a16="http://schemas.microsoft.com/office/drawing/2014/main" id="{CC305E29-3346-42D0-8323-5501F95DA2A5}"/>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7" name="テキスト ボックス 736">
          <a:extLst>
            <a:ext uri="{FF2B5EF4-FFF2-40B4-BE49-F238E27FC236}">
              <a16:creationId xmlns:a16="http://schemas.microsoft.com/office/drawing/2014/main" id="{4550FA7E-9AF4-45F0-AD13-FF085C0D78B9}"/>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8" name="直線コネクタ 737">
          <a:extLst>
            <a:ext uri="{FF2B5EF4-FFF2-40B4-BE49-F238E27FC236}">
              <a16:creationId xmlns:a16="http://schemas.microsoft.com/office/drawing/2014/main" id="{17418E6B-28A9-4B0C-B7D9-6DBC12750DF7}"/>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9" name="テキスト ボックス 738">
          <a:extLst>
            <a:ext uri="{FF2B5EF4-FFF2-40B4-BE49-F238E27FC236}">
              <a16:creationId xmlns:a16="http://schemas.microsoft.com/office/drawing/2014/main" id="{ED525860-98A7-4C16-B39F-6886744B24C3}"/>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0" name="直線コネクタ 739">
          <a:extLst>
            <a:ext uri="{FF2B5EF4-FFF2-40B4-BE49-F238E27FC236}">
              <a16:creationId xmlns:a16="http://schemas.microsoft.com/office/drawing/2014/main" id="{C8ABD324-4E6D-4F57-8935-149DF1E7A8AE}"/>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1" name="テキスト ボックス 740">
          <a:extLst>
            <a:ext uri="{FF2B5EF4-FFF2-40B4-BE49-F238E27FC236}">
              <a16:creationId xmlns:a16="http://schemas.microsoft.com/office/drawing/2014/main" id="{835E47E1-521D-4639-AAEE-2EB85C4D8CEB}"/>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2" name="直線コネクタ 741">
          <a:extLst>
            <a:ext uri="{FF2B5EF4-FFF2-40B4-BE49-F238E27FC236}">
              <a16:creationId xmlns:a16="http://schemas.microsoft.com/office/drawing/2014/main" id="{80628612-5A1B-4470-B56C-674FAB917330}"/>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3" name="テキスト ボックス 742">
          <a:extLst>
            <a:ext uri="{FF2B5EF4-FFF2-40B4-BE49-F238E27FC236}">
              <a16:creationId xmlns:a16="http://schemas.microsoft.com/office/drawing/2014/main" id="{CB1F43EE-FADC-44E1-A1AA-445CE17FE3C8}"/>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4" name="【消防施設】&#10;有形固定資産減価償却率グラフ枠">
          <a:extLst>
            <a:ext uri="{FF2B5EF4-FFF2-40B4-BE49-F238E27FC236}">
              <a16:creationId xmlns:a16="http://schemas.microsoft.com/office/drawing/2014/main" id="{06E34557-05BE-46A6-B63E-680363A6C127}"/>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169545</xdr:rowOff>
    </xdr:from>
    <xdr:to>
      <xdr:col>85</xdr:col>
      <xdr:colOff>126364</xdr:colOff>
      <xdr:row>85</xdr:row>
      <xdr:rowOff>150495</xdr:rowOff>
    </xdr:to>
    <xdr:cxnSp macro="">
      <xdr:nvCxnSpPr>
        <xdr:cNvPr id="745" name="直線コネクタ 744">
          <a:extLst>
            <a:ext uri="{FF2B5EF4-FFF2-40B4-BE49-F238E27FC236}">
              <a16:creationId xmlns:a16="http://schemas.microsoft.com/office/drawing/2014/main" id="{0A2AE29C-9CB9-4950-BC39-59033554AAB4}"/>
            </a:ext>
          </a:extLst>
        </xdr:cNvPr>
        <xdr:cNvCxnSpPr/>
      </xdr:nvCxnSpPr>
      <xdr:spPr>
        <a:xfrm flipV="1">
          <a:off x="14375764" y="13077825"/>
          <a:ext cx="0" cy="1322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154322</xdr:rowOff>
    </xdr:from>
    <xdr:ext cx="405111" cy="259045"/>
    <xdr:sp macro="" textlink="">
      <xdr:nvSpPr>
        <xdr:cNvPr id="746" name="【消防施設】&#10;有形固定資産減価償却率最小値テキスト">
          <a:extLst>
            <a:ext uri="{FF2B5EF4-FFF2-40B4-BE49-F238E27FC236}">
              <a16:creationId xmlns:a16="http://schemas.microsoft.com/office/drawing/2014/main" id="{F57BF531-D1C1-4802-B7B4-B103C96E2A99}"/>
            </a:ext>
          </a:extLst>
        </xdr:cNvPr>
        <xdr:cNvSpPr txBox="1"/>
      </xdr:nvSpPr>
      <xdr:spPr>
        <a:xfrm>
          <a:off x="14414500" y="1440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150495</xdr:rowOff>
    </xdr:from>
    <xdr:to>
      <xdr:col>86</xdr:col>
      <xdr:colOff>25400</xdr:colOff>
      <xdr:row>85</xdr:row>
      <xdr:rowOff>150495</xdr:rowOff>
    </xdr:to>
    <xdr:cxnSp macro="">
      <xdr:nvCxnSpPr>
        <xdr:cNvPr id="747" name="直線コネクタ 746">
          <a:extLst>
            <a:ext uri="{FF2B5EF4-FFF2-40B4-BE49-F238E27FC236}">
              <a16:creationId xmlns:a16="http://schemas.microsoft.com/office/drawing/2014/main" id="{C4A06941-F5AE-4B83-8175-4669DC0D34AC}"/>
            </a:ext>
          </a:extLst>
        </xdr:cNvPr>
        <xdr:cNvCxnSpPr/>
      </xdr:nvCxnSpPr>
      <xdr:spPr>
        <a:xfrm>
          <a:off x="14287500" y="143998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116222</xdr:rowOff>
    </xdr:from>
    <xdr:ext cx="405111" cy="259045"/>
    <xdr:sp macro="" textlink="">
      <xdr:nvSpPr>
        <xdr:cNvPr id="748" name="【消防施設】&#10;有形固定資産減価償却率最大値テキスト">
          <a:extLst>
            <a:ext uri="{FF2B5EF4-FFF2-40B4-BE49-F238E27FC236}">
              <a16:creationId xmlns:a16="http://schemas.microsoft.com/office/drawing/2014/main" id="{5FB4DD7E-BF96-42F9-A256-499A1716B3FA}"/>
            </a:ext>
          </a:extLst>
        </xdr:cNvPr>
        <xdr:cNvSpPr txBox="1"/>
      </xdr:nvSpPr>
      <xdr:spPr>
        <a:xfrm>
          <a:off x="14414500" y="12856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169545</xdr:rowOff>
    </xdr:from>
    <xdr:to>
      <xdr:col>86</xdr:col>
      <xdr:colOff>25400</xdr:colOff>
      <xdr:row>77</xdr:row>
      <xdr:rowOff>169545</xdr:rowOff>
    </xdr:to>
    <xdr:cxnSp macro="">
      <xdr:nvCxnSpPr>
        <xdr:cNvPr id="749" name="直線コネクタ 748">
          <a:extLst>
            <a:ext uri="{FF2B5EF4-FFF2-40B4-BE49-F238E27FC236}">
              <a16:creationId xmlns:a16="http://schemas.microsoft.com/office/drawing/2014/main" id="{34BC6014-7D95-425A-82F5-F273B78177C6}"/>
            </a:ext>
          </a:extLst>
        </xdr:cNvPr>
        <xdr:cNvCxnSpPr/>
      </xdr:nvCxnSpPr>
      <xdr:spPr>
        <a:xfrm>
          <a:off x="14287500" y="130778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34307</xdr:rowOff>
    </xdr:from>
    <xdr:ext cx="405111" cy="259045"/>
    <xdr:sp macro="" textlink="">
      <xdr:nvSpPr>
        <xdr:cNvPr id="750" name="【消防施設】&#10;有形固定資産減価償却率平均値テキスト">
          <a:extLst>
            <a:ext uri="{FF2B5EF4-FFF2-40B4-BE49-F238E27FC236}">
              <a16:creationId xmlns:a16="http://schemas.microsoft.com/office/drawing/2014/main" id="{2AF65312-85FF-4CD8-B43E-0CBF43612350}"/>
            </a:ext>
          </a:extLst>
        </xdr:cNvPr>
        <xdr:cNvSpPr txBox="1"/>
      </xdr:nvSpPr>
      <xdr:spPr>
        <a:xfrm>
          <a:off x="14414500" y="136131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55880</xdr:rowOff>
    </xdr:from>
    <xdr:to>
      <xdr:col>85</xdr:col>
      <xdr:colOff>177800</xdr:colOff>
      <xdr:row>81</xdr:row>
      <xdr:rowOff>157480</xdr:rowOff>
    </xdr:to>
    <xdr:sp macro="" textlink="">
      <xdr:nvSpPr>
        <xdr:cNvPr id="751" name="フローチャート: 判断 750">
          <a:extLst>
            <a:ext uri="{FF2B5EF4-FFF2-40B4-BE49-F238E27FC236}">
              <a16:creationId xmlns:a16="http://schemas.microsoft.com/office/drawing/2014/main" id="{DF954719-55D6-425F-8270-E57912E97FE3}"/>
            </a:ext>
          </a:extLst>
        </xdr:cNvPr>
        <xdr:cNvSpPr/>
      </xdr:nvSpPr>
      <xdr:spPr>
        <a:xfrm>
          <a:off x="14325600" y="1363472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160655</xdr:rowOff>
    </xdr:from>
    <xdr:to>
      <xdr:col>81</xdr:col>
      <xdr:colOff>101600</xdr:colOff>
      <xdr:row>82</xdr:row>
      <xdr:rowOff>90805</xdr:rowOff>
    </xdr:to>
    <xdr:sp macro="" textlink="">
      <xdr:nvSpPr>
        <xdr:cNvPr id="752" name="フローチャート: 判断 751">
          <a:extLst>
            <a:ext uri="{FF2B5EF4-FFF2-40B4-BE49-F238E27FC236}">
              <a16:creationId xmlns:a16="http://schemas.microsoft.com/office/drawing/2014/main" id="{291D356C-3FC4-4769-AB57-B90A1D2416B1}"/>
            </a:ext>
          </a:extLst>
        </xdr:cNvPr>
        <xdr:cNvSpPr/>
      </xdr:nvSpPr>
      <xdr:spPr>
        <a:xfrm>
          <a:off x="13578840" y="137394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133986</xdr:rowOff>
    </xdr:from>
    <xdr:to>
      <xdr:col>76</xdr:col>
      <xdr:colOff>165100</xdr:colOff>
      <xdr:row>82</xdr:row>
      <xdr:rowOff>64136</xdr:rowOff>
    </xdr:to>
    <xdr:sp macro="" textlink="">
      <xdr:nvSpPr>
        <xdr:cNvPr id="753" name="フローチャート: 判断 752">
          <a:extLst>
            <a:ext uri="{FF2B5EF4-FFF2-40B4-BE49-F238E27FC236}">
              <a16:creationId xmlns:a16="http://schemas.microsoft.com/office/drawing/2014/main" id="{0F42E73C-C744-4CC0-9228-B59C81D05CC1}"/>
            </a:ext>
          </a:extLst>
        </xdr:cNvPr>
        <xdr:cNvSpPr/>
      </xdr:nvSpPr>
      <xdr:spPr>
        <a:xfrm>
          <a:off x="12804140" y="137128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109220</xdr:rowOff>
    </xdr:from>
    <xdr:to>
      <xdr:col>72</xdr:col>
      <xdr:colOff>38100</xdr:colOff>
      <xdr:row>82</xdr:row>
      <xdr:rowOff>39370</xdr:rowOff>
    </xdr:to>
    <xdr:sp macro="" textlink="">
      <xdr:nvSpPr>
        <xdr:cNvPr id="754" name="フローチャート: 判断 753">
          <a:extLst>
            <a:ext uri="{FF2B5EF4-FFF2-40B4-BE49-F238E27FC236}">
              <a16:creationId xmlns:a16="http://schemas.microsoft.com/office/drawing/2014/main" id="{5DF7E7B8-DA5B-481F-B5BA-0E29AAF63767}"/>
            </a:ext>
          </a:extLst>
        </xdr:cNvPr>
        <xdr:cNvSpPr/>
      </xdr:nvSpPr>
      <xdr:spPr>
        <a:xfrm>
          <a:off x="12029440" y="136880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33020</xdr:rowOff>
    </xdr:from>
    <xdr:to>
      <xdr:col>67</xdr:col>
      <xdr:colOff>101600</xdr:colOff>
      <xdr:row>81</xdr:row>
      <xdr:rowOff>134620</xdr:rowOff>
    </xdr:to>
    <xdr:sp macro="" textlink="">
      <xdr:nvSpPr>
        <xdr:cNvPr id="755" name="フローチャート: 判断 754">
          <a:extLst>
            <a:ext uri="{FF2B5EF4-FFF2-40B4-BE49-F238E27FC236}">
              <a16:creationId xmlns:a16="http://schemas.microsoft.com/office/drawing/2014/main" id="{F48AF95A-ABE5-4AB4-AE47-2E630BE0522A}"/>
            </a:ext>
          </a:extLst>
        </xdr:cNvPr>
        <xdr:cNvSpPr/>
      </xdr:nvSpPr>
      <xdr:spPr>
        <a:xfrm>
          <a:off x="11231880" y="13611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92A398E0-F923-48D0-9038-3065178403A2}"/>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530DE98F-BA77-4017-9E1C-37F4E8FAFBD3}"/>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E8A04A52-FD9B-4474-BE32-A2BCF95DC657}"/>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E6D9E681-7608-4CB3-B50C-BFF1F5E4267A}"/>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5896E755-9C3D-4012-BF2B-B3908A310E34}"/>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107314</xdr:rowOff>
    </xdr:from>
    <xdr:to>
      <xdr:col>85</xdr:col>
      <xdr:colOff>177800</xdr:colOff>
      <xdr:row>79</xdr:row>
      <xdr:rowOff>37464</xdr:rowOff>
    </xdr:to>
    <xdr:sp macro="" textlink="">
      <xdr:nvSpPr>
        <xdr:cNvPr id="761" name="楕円 760">
          <a:extLst>
            <a:ext uri="{FF2B5EF4-FFF2-40B4-BE49-F238E27FC236}">
              <a16:creationId xmlns:a16="http://schemas.microsoft.com/office/drawing/2014/main" id="{361017E5-E48C-4499-87E4-D6D4F6FCEDEB}"/>
            </a:ext>
          </a:extLst>
        </xdr:cNvPr>
        <xdr:cNvSpPr/>
      </xdr:nvSpPr>
      <xdr:spPr>
        <a:xfrm>
          <a:off x="14325600" y="13183234"/>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130191</xdr:rowOff>
    </xdr:from>
    <xdr:ext cx="405111" cy="259045"/>
    <xdr:sp macro="" textlink="">
      <xdr:nvSpPr>
        <xdr:cNvPr id="762" name="【消防施設】&#10;有形固定資産減価償却率該当値テキスト">
          <a:extLst>
            <a:ext uri="{FF2B5EF4-FFF2-40B4-BE49-F238E27FC236}">
              <a16:creationId xmlns:a16="http://schemas.microsoft.com/office/drawing/2014/main" id="{0683165E-F39E-4849-9ABD-4E7223AFE597}"/>
            </a:ext>
          </a:extLst>
        </xdr:cNvPr>
        <xdr:cNvSpPr txBox="1"/>
      </xdr:nvSpPr>
      <xdr:spPr>
        <a:xfrm>
          <a:off x="14414500" y="13038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82550</xdr:rowOff>
    </xdr:from>
    <xdr:to>
      <xdr:col>81</xdr:col>
      <xdr:colOff>101600</xdr:colOff>
      <xdr:row>79</xdr:row>
      <xdr:rowOff>12700</xdr:rowOff>
    </xdr:to>
    <xdr:sp macro="" textlink="">
      <xdr:nvSpPr>
        <xdr:cNvPr id="763" name="楕円 762">
          <a:extLst>
            <a:ext uri="{FF2B5EF4-FFF2-40B4-BE49-F238E27FC236}">
              <a16:creationId xmlns:a16="http://schemas.microsoft.com/office/drawing/2014/main" id="{1B256337-8107-4600-A9F3-7DC303494240}"/>
            </a:ext>
          </a:extLst>
        </xdr:cNvPr>
        <xdr:cNvSpPr/>
      </xdr:nvSpPr>
      <xdr:spPr>
        <a:xfrm>
          <a:off x="13578840" y="131584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133350</xdr:rowOff>
    </xdr:from>
    <xdr:to>
      <xdr:col>85</xdr:col>
      <xdr:colOff>127000</xdr:colOff>
      <xdr:row>78</xdr:row>
      <xdr:rowOff>158114</xdr:rowOff>
    </xdr:to>
    <xdr:cxnSp macro="">
      <xdr:nvCxnSpPr>
        <xdr:cNvPr id="764" name="直線コネクタ 763">
          <a:extLst>
            <a:ext uri="{FF2B5EF4-FFF2-40B4-BE49-F238E27FC236}">
              <a16:creationId xmlns:a16="http://schemas.microsoft.com/office/drawing/2014/main" id="{9B152686-AE36-4373-880A-925FC935DF64}"/>
            </a:ext>
          </a:extLst>
        </xdr:cNvPr>
        <xdr:cNvCxnSpPr/>
      </xdr:nvCxnSpPr>
      <xdr:spPr>
        <a:xfrm>
          <a:off x="13629640" y="13209270"/>
          <a:ext cx="74676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145414</xdr:rowOff>
    </xdr:from>
    <xdr:to>
      <xdr:col>76</xdr:col>
      <xdr:colOff>165100</xdr:colOff>
      <xdr:row>79</xdr:row>
      <xdr:rowOff>75564</xdr:rowOff>
    </xdr:to>
    <xdr:sp macro="" textlink="">
      <xdr:nvSpPr>
        <xdr:cNvPr id="765" name="楕円 764">
          <a:extLst>
            <a:ext uri="{FF2B5EF4-FFF2-40B4-BE49-F238E27FC236}">
              <a16:creationId xmlns:a16="http://schemas.microsoft.com/office/drawing/2014/main" id="{DA4F6147-AF61-4E3E-BD20-72FBF197C1C0}"/>
            </a:ext>
          </a:extLst>
        </xdr:cNvPr>
        <xdr:cNvSpPr/>
      </xdr:nvSpPr>
      <xdr:spPr>
        <a:xfrm>
          <a:off x="12804140" y="1322133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133350</xdr:rowOff>
    </xdr:from>
    <xdr:to>
      <xdr:col>81</xdr:col>
      <xdr:colOff>50800</xdr:colOff>
      <xdr:row>79</xdr:row>
      <xdr:rowOff>24764</xdr:rowOff>
    </xdr:to>
    <xdr:cxnSp macro="">
      <xdr:nvCxnSpPr>
        <xdr:cNvPr id="766" name="直線コネクタ 765">
          <a:extLst>
            <a:ext uri="{FF2B5EF4-FFF2-40B4-BE49-F238E27FC236}">
              <a16:creationId xmlns:a16="http://schemas.microsoft.com/office/drawing/2014/main" id="{959F9029-B1F6-4725-B17E-0D9D30591088}"/>
            </a:ext>
          </a:extLst>
        </xdr:cNvPr>
        <xdr:cNvCxnSpPr/>
      </xdr:nvCxnSpPr>
      <xdr:spPr>
        <a:xfrm flipV="1">
          <a:off x="12854940" y="13209270"/>
          <a:ext cx="774700" cy="59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90170</xdr:rowOff>
    </xdr:from>
    <xdr:to>
      <xdr:col>72</xdr:col>
      <xdr:colOff>38100</xdr:colOff>
      <xdr:row>80</xdr:row>
      <xdr:rowOff>20320</xdr:rowOff>
    </xdr:to>
    <xdr:sp macro="" textlink="">
      <xdr:nvSpPr>
        <xdr:cNvPr id="767" name="楕円 766">
          <a:extLst>
            <a:ext uri="{FF2B5EF4-FFF2-40B4-BE49-F238E27FC236}">
              <a16:creationId xmlns:a16="http://schemas.microsoft.com/office/drawing/2014/main" id="{40EE2AC6-AE50-45F8-8C84-EE394D4CE493}"/>
            </a:ext>
          </a:extLst>
        </xdr:cNvPr>
        <xdr:cNvSpPr/>
      </xdr:nvSpPr>
      <xdr:spPr>
        <a:xfrm>
          <a:off x="12029440" y="133337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24764</xdr:rowOff>
    </xdr:from>
    <xdr:to>
      <xdr:col>76</xdr:col>
      <xdr:colOff>114300</xdr:colOff>
      <xdr:row>79</xdr:row>
      <xdr:rowOff>140970</xdr:rowOff>
    </xdr:to>
    <xdr:cxnSp macro="">
      <xdr:nvCxnSpPr>
        <xdr:cNvPr id="768" name="直線コネクタ 767">
          <a:extLst>
            <a:ext uri="{FF2B5EF4-FFF2-40B4-BE49-F238E27FC236}">
              <a16:creationId xmlns:a16="http://schemas.microsoft.com/office/drawing/2014/main" id="{900EC7E8-2943-41C2-BB31-DE0229745AE5}"/>
            </a:ext>
          </a:extLst>
        </xdr:cNvPr>
        <xdr:cNvCxnSpPr/>
      </xdr:nvCxnSpPr>
      <xdr:spPr>
        <a:xfrm flipV="1">
          <a:off x="12072620" y="13268324"/>
          <a:ext cx="782320" cy="116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63500</xdr:rowOff>
    </xdr:from>
    <xdr:to>
      <xdr:col>67</xdr:col>
      <xdr:colOff>101600</xdr:colOff>
      <xdr:row>79</xdr:row>
      <xdr:rowOff>165100</xdr:rowOff>
    </xdr:to>
    <xdr:sp macro="" textlink="">
      <xdr:nvSpPr>
        <xdr:cNvPr id="769" name="楕円 768">
          <a:extLst>
            <a:ext uri="{FF2B5EF4-FFF2-40B4-BE49-F238E27FC236}">
              <a16:creationId xmlns:a16="http://schemas.microsoft.com/office/drawing/2014/main" id="{5101AA9D-CF33-4AC7-A965-1C3CC19D3B04}"/>
            </a:ext>
          </a:extLst>
        </xdr:cNvPr>
        <xdr:cNvSpPr/>
      </xdr:nvSpPr>
      <xdr:spPr>
        <a:xfrm>
          <a:off x="11231880" y="13307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114300</xdr:rowOff>
    </xdr:from>
    <xdr:to>
      <xdr:col>71</xdr:col>
      <xdr:colOff>177800</xdr:colOff>
      <xdr:row>79</xdr:row>
      <xdr:rowOff>140970</xdr:rowOff>
    </xdr:to>
    <xdr:cxnSp macro="">
      <xdr:nvCxnSpPr>
        <xdr:cNvPr id="770" name="直線コネクタ 769">
          <a:extLst>
            <a:ext uri="{FF2B5EF4-FFF2-40B4-BE49-F238E27FC236}">
              <a16:creationId xmlns:a16="http://schemas.microsoft.com/office/drawing/2014/main" id="{06796F9F-A589-4FE9-8803-B470B140C25D}"/>
            </a:ext>
          </a:extLst>
        </xdr:cNvPr>
        <xdr:cNvCxnSpPr/>
      </xdr:nvCxnSpPr>
      <xdr:spPr>
        <a:xfrm>
          <a:off x="11282680" y="13357860"/>
          <a:ext cx="78994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81932</xdr:rowOff>
    </xdr:from>
    <xdr:ext cx="405111" cy="259045"/>
    <xdr:sp macro="" textlink="">
      <xdr:nvSpPr>
        <xdr:cNvPr id="771" name="n_1aveValue【消防施設】&#10;有形固定資産減価償却率">
          <a:extLst>
            <a:ext uri="{FF2B5EF4-FFF2-40B4-BE49-F238E27FC236}">
              <a16:creationId xmlns:a16="http://schemas.microsoft.com/office/drawing/2014/main" id="{1737386E-A13C-473E-B7E5-DB5C2EF65904}"/>
            </a:ext>
          </a:extLst>
        </xdr:cNvPr>
        <xdr:cNvSpPr txBox="1"/>
      </xdr:nvSpPr>
      <xdr:spPr>
        <a:xfrm>
          <a:off x="13437244" y="13828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55263</xdr:rowOff>
    </xdr:from>
    <xdr:ext cx="405111" cy="259045"/>
    <xdr:sp macro="" textlink="">
      <xdr:nvSpPr>
        <xdr:cNvPr id="772" name="n_2aveValue【消防施設】&#10;有形固定資産減価償却率">
          <a:extLst>
            <a:ext uri="{FF2B5EF4-FFF2-40B4-BE49-F238E27FC236}">
              <a16:creationId xmlns:a16="http://schemas.microsoft.com/office/drawing/2014/main" id="{7BE5C318-3132-4C5F-A5BF-7A1A7AF37A0D}"/>
            </a:ext>
          </a:extLst>
        </xdr:cNvPr>
        <xdr:cNvSpPr txBox="1"/>
      </xdr:nvSpPr>
      <xdr:spPr>
        <a:xfrm>
          <a:off x="12675244" y="13801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30497</xdr:rowOff>
    </xdr:from>
    <xdr:ext cx="405111" cy="259045"/>
    <xdr:sp macro="" textlink="">
      <xdr:nvSpPr>
        <xdr:cNvPr id="773" name="n_3aveValue【消防施設】&#10;有形固定資産減価償却率">
          <a:extLst>
            <a:ext uri="{FF2B5EF4-FFF2-40B4-BE49-F238E27FC236}">
              <a16:creationId xmlns:a16="http://schemas.microsoft.com/office/drawing/2014/main" id="{791BCB43-F8AB-4D94-9B45-C788A13AEF0B}"/>
            </a:ext>
          </a:extLst>
        </xdr:cNvPr>
        <xdr:cNvSpPr txBox="1"/>
      </xdr:nvSpPr>
      <xdr:spPr>
        <a:xfrm>
          <a:off x="11900544" y="13776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125747</xdr:rowOff>
    </xdr:from>
    <xdr:ext cx="405111" cy="259045"/>
    <xdr:sp macro="" textlink="">
      <xdr:nvSpPr>
        <xdr:cNvPr id="774" name="n_4aveValue【消防施設】&#10;有形固定資産減価償却率">
          <a:extLst>
            <a:ext uri="{FF2B5EF4-FFF2-40B4-BE49-F238E27FC236}">
              <a16:creationId xmlns:a16="http://schemas.microsoft.com/office/drawing/2014/main" id="{3F0FF69E-DC8D-4CE9-BC37-19027FBA80FD}"/>
            </a:ext>
          </a:extLst>
        </xdr:cNvPr>
        <xdr:cNvSpPr txBox="1"/>
      </xdr:nvSpPr>
      <xdr:spPr>
        <a:xfrm>
          <a:off x="11102984" y="13704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29227</xdr:rowOff>
    </xdr:from>
    <xdr:ext cx="405111" cy="259045"/>
    <xdr:sp macro="" textlink="">
      <xdr:nvSpPr>
        <xdr:cNvPr id="775" name="n_1mainValue【消防施設】&#10;有形固定資産減価償却率">
          <a:extLst>
            <a:ext uri="{FF2B5EF4-FFF2-40B4-BE49-F238E27FC236}">
              <a16:creationId xmlns:a16="http://schemas.microsoft.com/office/drawing/2014/main" id="{654DB76C-A14B-4B5A-B331-B6D37110421E}"/>
            </a:ext>
          </a:extLst>
        </xdr:cNvPr>
        <xdr:cNvSpPr txBox="1"/>
      </xdr:nvSpPr>
      <xdr:spPr>
        <a:xfrm>
          <a:off x="13437244" y="1293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92091</xdr:rowOff>
    </xdr:from>
    <xdr:ext cx="405111" cy="259045"/>
    <xdr:sp macro="" textlink="">
      <xdr:nvSpPr>
        <xdr:cNvPr id="776" name="n_2mainValue【消防施設】&#10;有形固定資産減価償却率">
          <a:extLst>
            <a:ext uri="{FF2B5EF4-FFF2-40B4-BE49-F238E27FC236}">
              <a16:creationId xmlns:a16="http://schemas.microsoft.com/office/drawing/2014/main" id="{A9A9A0D7-94FD-420D-8491-D866BC70896C}"/>
            </a:ext>
          </a:extLst>
        </xdr:cNvPr>
        <xdr:cNvSpPr txBox="1"/>
      </xdr:nvSpPr>
      <xdr:spPr>
        <a:xfrm>
          <a:off x="12675244" y="13000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36847</xdr:rowOff>
    </xdr:from>
    <xdr:ext cx="405111" cy="259045"/>
    <xdr:sp macro="" textlink="">
      <xdr:nvSpPr>
        <xdr:cNvPr id="777" name="n_3mainValue【消防施設】&#10;有形固定資産減価償却率">
          <a:extLst>
            <a:ext uri="{FF2B5EF4-FFF2-40B4-BE49-F238E27FC236}">
              <a16:creationId xmlns:a16="http://schemas.microsoft.com/office/drawing/2014/main" id="{5DD7C1AD-4251-4783-83A8-FE252B909A30}"/>
            </a:ext>
          </a:extLst>
        </xdr:cNvPr>
        <xdr:cNvSpPr txBox="1"/>
      </xdr:nvSpPr>
      <xdr:spPr>
        <a:xfrm>
          <a:off x="11900544" y="13112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10177</xdr:rowOff>
    </xdr:from>
    <xdr:ext cx="405111" cy="259045"/>
    <xdr:sp macro="" textlink="">
      <xdr:nvSpPr>
        <xdr:cNvPr id="778" name="n_4mainValue【消防施設】&#10;有形固定資産減価償却率">
          <a:extLst>
            <a:ext uri="{FF2B5EF4-FFF2-40B4-BE49-F238E27FC236}">
              <a16:creationId xmlns:a16="http://schemas.microsoft.com/office/drawing/2014/main" id="{2604B30D-178C-47BA-94CB-36AF3B92AF0E}"/>
            </a:ext>
          </a:extLst>
        </xdr:cNvPr>
        <xdr:cNvSpPr txBox="1"/>
      </xdr:nvSpPr>
      <xdr:spPr>
        <a:xfrm>
          <a:off x="11102984" y="1308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9" name="正方形/長方形 778">
          <a:extLst>
            <a:ext uri="{FF2B5EF4-FFF2-40B4-BE49-F238E27FC236}">
              <a16:creationId xmlns:a16="http://schemas.microsoft.com/office/drawing/2014/main" id="{8B4AF864-59E2-4588-931B-9ACB797ED02C}"/>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0" name="正方形/長方形 779">
          <a:extLst>
            <a:ext uri="{FF2B5EF4-FFF2-40B4-BE49-F238E27FC236}">
              <a16:creationId xmlns:a16="http://schemas.microsoft.com/office/drawing/2014/main" id="{707D3866-6F6D-4230-ACBB-407DE0611DE9}"/>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1" name="正方形/長方形 780">
          <a:extLst>
            <a:ext uri="{FF2B5EF4-FFF2-40B4-BE49-F238E27FC236}">
              <a16:creationId xmlns:a16="http://schemas.microsoft.com/office/drawing/2014/main" id="{2FCAF6E1-04DE-4D90-ACFC-B626E6863D1B}"/>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2" name="正方形/長方形 781">
          <a:extLst>
            <a:ext uri="{FF2B5EF4-FFF2-40B4-BE49-F238E27FC236}">
              <a16:creationId xmlns:a16="http://schemas.microsoft.com/office/drawing/2014/main" id="{B10C2471-75B8-4E37-8700-5C18E96C9064}"/>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3" name="正方形/長方形 782">
          <a:extLst>
            <a:ext uri="{FF2B5EF4-FFF2-40B4-BE49-F238E27FC236}">
              <a16:creationId xmlns:a16="http://schemas.microsoft.com/office/drawing/2014/main" id="{967F3BB0-E9B7-4D0B-BD78-51758F2A8EFC}"/>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4" name="正方形/長方形 783">
          <a:extLst>
            <a:ext uri="{FF2B5EF4-FFF2-40B4-BE49-F238E27FC236}">
              <a16:creationId xmlns:a16="http://schemas.microsoft.com/office/drawing/2014/main" id="{CAB6AC4A-7FEF-4057-9870-E8DB6E06ADE8}"/>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5" name="正方形/長方形 784">
          <a:extLst>
            <a:ext uri="{FF2B5EF4-FFF2-40B4-BE49-F238E27FC236}">
              <a16:creationId xmlns:a16="http://schemas.microsoft.com/office/drawing/2014/main" id="{D19D8348-6EBF-4368-97DC-798FCCDCCD1D}"/>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6" name="正方形/長方形 785">
          <a:extLst>
            <a:ext uri="{FF2B5EF4-FFF2-40B4-BE49-F238E27FC236}">
              <a16:creationId xmlns:a16="http://schemas.microsoft.com/office/drawing/2014/main" id="{CE4D51E7-B080-4754-9210-99B77221A0C2}"/>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7" name="テキスト ボックス 786">
          <a:extLst>
            <a:ext uri="{FF2B5EF4-FFF2-40B4-BE49-F238E27FC236}">
              <a16:creationId xmlns:a16="http://schemas.microsoft.com/office/drawing/2014/main" id="{7EFBD219-211B-4E3B-9166-46FB5C3DDB08}"/>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8" name="直線コネクタ 787">
          <a:extLst>
            <a:ext uri="{FF2B5EF4-FFF2-40B4-BE49-F238E27FC236}">
              <a16:creationId xmlns:a16="http://schemas.microsoft.com/office/drawing/2014/main" id="{9D1D9178-A50A-4DAC-B199-A561F0AE9094}"/>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85</xdr:row>
      <xdr:rowOff>95250</xdr:rowOff>
    </xdr:from>
    <xdr:to>
      <xdr:col>120</xdr:col>
      <xdr:colOff>114300</xdr:colOff>
      <xdr:row>85</xdr:row>
      <xdr:rowOff>95250</xdr:rowOff>
    </xdr:to>
    <xdr:cxnSp macro="">
      <xdr:nvCxnSpPr>
        <xdr:cNvPr id="789" name="直線コネクタ 788">
          <a:extLst>
            <a:ext uri="{FF2B5EF4-FFF2-40B4-BE49-F238E27FC236}">
              <a16:creationId xmlns:a16="http://schemas.microsoft.com/office/drawing/2014/main" id="{BCE0B60B-B56F-4F52-BFA8-E92F37CC13A1}"/>
            </a:ext>
          </a:extLst>
        </xdr:cNvPr>
        <xdr:cNvCxnSpPr/>
      </xdr:nvCxnSpPr>
      <xdr:spPr>
        <a:xfrm>
          <a:off x="16093440" y="14344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124477</xdr:rowOff>
    </xdr:from>
    <xdr:ext cx="467179" cy="259045"/>
    <xdr:sp macro="" textlink="">
      <xdr:nvSpPr>
        <xdr:cNvPr id="790" name="テキスト ボックス 789">
          <a:extLst>
            <a:ext uri="{FF2B5EF4-FFF2-40B4-BE49-F238E27FC236}">
              <a16:creationId xmlns:a16="http://schemas.microsoft.com/office/drawing/2014/main" id="{D968DB5B-19F3-4006-A71C-94FE5B92A42E}"/>
            </a:ext>
          </a:extLst>
        </xdr:cNvPr>
        <xdr:cNvSpPr txBox="1"/>
      </xdr:nvSpPr>
      <xdr:spPr>
        <a:xfrm>
          <a:off x="15694841" y="14206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1" name="直線コネクタ 790">
          <a:extLst>
            <a:ext uri="{FF2B5EF4-FFF2-40B4-BE49-F238E27FC236}">
              <a16:creationId xmlns:a16="http://schemas.microsoft.com/office/drawing/2014/main" id="{EA879FA7-EAC2-47F4-99CB-04629C9838BE}"/>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2" name="テキスト ボックス 791">
          <a:extLst>
            <a:ext uri="{FF2B5EF4-FFF2-40B4-BE49-F238E27FC236}">
              <a16:creationId xmlns:a16="http://schemas.microsoft.com/office/drawing/2014/main" id="{7AA7D129-FC01-4282-BB6F-C2B5ED9342D2}"/>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152400</xdr:rowOff>
    </xdr:from>
    <xdr:to>
      <xdr:col>120</xdr:col>
      <xdr:colOff>114300</xdr:colOff>
      <xdr:row>78</xdr:row>
      <xdr:rowOff>152400</xdr:rowOff>
    </xdr:to>
    <xdr:cxnSp macro="">
      <xdr:nvCxnSpPr>
        <xdr:cNvPr id="793" name="直線コネクタ 792">
          <a:extLst>
            <a:ext uri="{FF2B5EF4-FFF2-40B4-BE49-F238E27FC236}">
              <a16:creationId xmlns:a16="http://schemas.microsoft.com/office/drawing/2014/main" id="{1C0078B5-4F46-49D6-8B49-1DEE4F82F8AA}"/>
            </a:ext>
          </a:extLst>
        </xdr:cNvPr>
        <xdr:cNvCxnSpPr/>
      </xdr:nvCxnSpPr>
      <xdr:spPr>
        <a:xfrm>
          <a:off x="16093440" y="13228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10177</xdr:rowOff>
    </xdr:from>
    <xdr:ext cx="467179" cy="259045"/>
    <xdr:sp macro="" textlink="">
      <xdr:nvSpPr>
        <xdr:cNvPr id="794" name="テキスト ボックス 793">
          <a:extLst>
            <a:ext uri="{FF2B5EF4-FFF2-40B4-BE49-F238E27FC236}">
              <a16:creationId xmlns:a16="http://schemas.microsoft.com/office/drawing/2014/main" id="{C7814071-A33A-4256-9345-04C2330962FC}"/>
            </a:ext>
          </a:extLst>
        </xdr:cNvPr>
        <xdr:cNvSpPr txBox="1"/>
      </xdr:nvSpPr>
      <xdr:spPr>
        <a:xfrm>
          <a:off x="15694841" y="130860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5" name="直線コネクタ 794">
          <a:extLst>
            <a:ext uri="{FF2B5EF4-FFF2-40B4-BE49-F238E27FC236}">
              <a16:creationId xmlns:a16="http://schemas.microsoft.com/office/drawing/2014/main" id="{22DECB47-EEB0-4606-8264-0E4E6DAEC8F6}"/>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6" name="テキスト ボックス 795">
          <a:extLst>
            <a:ext uri="{FF2B5EF4-FFF2-40B4-BE49-F238E27FC236}">
              <a16:creationId xmlns:a16="http://schemas.microsoft.com/office/drawing/2014/main" id="{8B73B6AB-C99A-447E-8011-8136B063A0E1}"/>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7" name="【消防施設】&#10;一人当たり面積グラフ枠">
          <a:extLst>
            <a:ext uri="{FF2B5EF4-FFF2-40B4-BE49-F238E27FC236}">
              <a16:creationId xmlns:a16="http://schemas.microsoft.com/office/drawing/2014/main" id="{27B58F18-2346-4D66-A928-82B33E8C232D}"/>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152400</xdr:rowOff>
    </xdr:from>
    <xdr:to>
      <xdr:col>116</xdr:col>
      <xdr:colOff>62864</xdr:colOff>
      <xdr:row>84</xdr:row>
      <xdr:rowOff>158114</xdr:rowOff>
    </xdr:to>
    <xdr:cxnSp macro="">
      <xdr:nvCxnSpPr>
        <xdr:cNvPr id="798" name="直線コネクタ 797">
          <a:extLst>
            <a:ext uri="{FF2B5EF4-FFF2-40B4-BE49-F238E27FC236}">
              <a16:creationId xmlns:a16="http://schemas.microsoft.com/office/drawing/2014/main" id="{EF9543D1-2844-4A85-960D-5F2F6E6AE84C}"/>
            </a:ext>
          </a:extLst>
        </xdr:cNvPr>
        <xdr:cNvCxnSpPr/>
      </xdr:nvCxnSpPr>
      <xdr:spPr>
        <a:xfrm flipV="1">
          <a:off x="19509104" y="13060680"/>
          <a:ext cx="0" cy="11791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161941</xdr:rowOff>
    </xdr:from>
    <xdr:ext cx="469744" cy="259045"/>
    <xdr:sp macro="" textlink="">
      <xdr:nvSpPr>
        <xdr:cNvPr id="799" name="【消防施設】&#10;一人当たり面積最小値テキスト">
          <a:extLst>
            <a:ext uri="{FF2B5EF4-FFF2-40B4-BE49-F238E27FC236}">
              <a16:creationId xmlns:a16="http://schemas.microsoft.com/office/drawing/2014/main" id="{AC586142-8B6E-44FF-8F6D-3680B5751E88}"/>
            </a:ext>
          </a:extLst>
        </xdr:cNvPr>
        <xdr:cNvSpPr txBox="1"/>
      </xdr:nvSpPr>
      <xdr:spPr>
        <a:xfrm>
          <a:off x="19547840" y="14243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84</xdr:row>
      <xdr:rowOff>158114</xdr:rowOff>
    </xdr:from>
    <xdr:to>
      <xdr:col>116</xdr:col>
      <xdr:colOff>152400</xdr:colOff>
      <xdr:row>84</xdr:row>
      <xdr:rowOff>158114</xdr:rowOff>
    </xdr:to>
    <xdr:cxnSp macro="">
      <xdr:nvCxnSpPr>
        <xdr:cNvPr id="800" name="直線コネクタ 799">
          <a:extLst>
            <a:ext uri="{FF2B5EF4-FFF2-40B4-BE49-F238E27FC236}">
              <a16:creationId xmlns:a16="http://schemas.microsoft.com/office/drawing/2014/main" id="{3A4742FD-7F16-4A23-983F-D63898B3EE38}"/>
            </a:ext>
          </a:extLst>
        </xdr:cNvPr>
        <xdr:cNvCxnSpPr/>
      </xdr:nvCxnSpPr>
      <xdr:spPr>
        <a:xfrm>
          <a:off x="19443700" y="1423987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99077</xdr:rowOff>
    </xdr:from>
    <xdr:ext cx="469744" cy="259045"/>
    <xdr:sp macro="" textlink="">
      <xdr:nvSpPr>
        <xdr:cNvPr id="801" name="【消防施設】&#10;一人当たり面積最大値テキスト">
          <a:extLst>
            <a:ext uri="{FF2B5EF4-FFF2-40B4-BE49-F238E27FC236}">
              <a16:creationId xmlns:a16="http://schemas.microsoft.com/office/drawing/2014/main" id="{5209338E-C863-4E21-9E0F-B3212BF3EB63}"/>
            </a:ext>
          </a:extLst>
        </xdr:cNvPr>
        <xdr:cNvSpPr txBox="1"/>
      </xdr:nvSpPr>
      <xdr:spPr>
        <a:xfrm>
          <a:off x="19547840" y="12839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152400</xdr:rowOff>
    </xdr:from>
    <xdr:to>
      <xdr:col>116</xdr:col>
      <xdr:colOff>152400</xdr:colOff>
      <xdr:row>77</xdr:row>
      <xdr:rowOff>152400</xdr:rowOff>
    </xdr:to>
    <xdr:cxnSp macro="">
      <xdr:nvCxnSpPr>
        <xdr:cNvPr id="802" name="直線コネクタ 801">
          <a:extLst>
            <a:ext uri="{FF2B5EF4-FFF2-40B4-BE49-F238E27FC236}">
              <a16:creationId xmlns:a16="http://schemas.microsoft.com/office/drawing/2014/main" id="{0F1E11E3-5D47-413E-AE38-64E1EED945E5}"/>
            </a:ext>
          </a:extLst>
        </xdr:cNvPr>
        <xdr:cNvCxnSpPr/>
      </xdr:nvCxnSpPr>
      <xdr:spPr>
        <a:xfrm>
          <a:off x="19443700" y="130606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51452</xdr:rowOff>
    </xdr:from>
    <xdr:ext cx="469744" cy="259045"/>
    <xdr:sp macro="" textlink="">
      <xdr:nvSpPr>
        <xdr:cNvPr id="803" name="【消防施設】&#10;一人当たり面積平均値テキスト">
          <a:extLst>
            <a:ext uri="{FF2B5EF4-FFF2-40B4-BE49-F238E27FC236}">
              <a16:creationId xmlns:a16="http://schemas.microsoft.com/office/drawing/2014/main" id="{D2E0BAB4-B7BF-42BD-AD75-4A4F7C338155}"/>
            </a:ext>
          </a:extLst>
        </xdr:cNvPr>
        <xdr:cNvSpPr txBox="1"/>
      </xdr:nvSpPr>
      <xdr:spPr>
        <a:xfrm>
          <a:off x="19547840" y="137979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73025</xdr:rowOff>
    </xdr:from>
    <xdr:to>
      <xdr:col>116</xdr:col>
      <xdr:colOff>114300</xdr:colOff>
      <xdr:row>83</xdr:row>
      <xdr:rowOff>3175</xdr:rowOff>
    </xdr:to>
    <xdr:sp macro="" textlink="">
      <xdr:nvSpPr>
        <xdr:cNvPr id="804" name="フローチャート: 判断 803">
          <a:extLst>
            <a:ext uri="{FF2B5EF4-FFF2-40B4-BE49-F238E27FC236}">
              <a16:creationId xmlns:a16="http://schemas.microsoft.com/office/drawing/2014/main" id="{690F463E-6C02-409E-BB86-2522F4DC5429}"/>
            </a:ext>
          </a:extLst>
        </xdr:cNvPr>
        <xdr:cNvSpPr/>
      </xdr:nvSpPr>
      <xdr:spPr>
        <a:xfrm>
          <a:off x="19458940" y="138195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130175</xdr:rowOff>
    </xdr:from>
    <xdr:to>
      <xdr:col>112</xdr:col>
      <xdr:colOff>38100</xdr:colOff>
      <xdr:row>83</xdr:row>
      <xdr:rowOff>60325</xdr:rowOff>
    </xdr:to>
    <xdr:sp macro="" textlink="">
      <xdr:nvSpPr>
        <xdr:cNvPr id="805" name="フローチャート: 判断 804">
          <a:extLst>
            <a:ext uri="{FF2B5EF4-FFF2-40B4-BE49-F238E27FC236}">
              <a16:creationId xmlns:a16="http://schemas.microsoft.com/office/drawing/2014/main" id="{63A4BDD0-31E7-409A-825C-F517C0587D53}"/>
            </a:ext>
          </a:extLst>
        </xdr:cNvPr>
        <xdr:cNvSpPr/>
      </xdr:nvSpPr>
      <xdr:spPr>
        <a:xfrm>
          <a:off x="18735040" y="138766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135889</xdr:rowOff>
    </xdr:from>
    <xdr:to>
      <xdr:col>107</xdr:col>
      <xdr:colOff>101600</xdr:colOff>
      <xdr:row>83</xdr:row>
      <xdr:rowOff>66039</xdr:rowOff>
    </xdr:to>
    <xdr:sp macro="" textlink="">
      <xdr:nvSpPr>
        <xdr:cNvPr id="806" name="フローチャート: 判断 805">
          <a:extLst>
            <a:ext uri="{FF2B5EF4-FFF2-40B4-BE49-F238E27FC236}">
              <a16:creationId xmlns:a16="http://schemas.microsoft.com/office/drawing/2014/main" id="{BD1E8B95-6392-4740-85B5-5470FBF72163}"/>
            </a:ext>
          </a:extLst>
        </xdr:cNvPr>
        <xdr:cNvSpPr/>
      </xdr:nvSpPr>
      <xdr:spPr>
        <a:xfrm>
          <a:off x="17937480" y="138823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135889</xdr:rowOff>
    </xdr:from>
    <xdr:to>
      <xdr:col>102</xdr:col>
      <xdr:colOff>165100</xdr:colOff>
      <xdr:row>83</xdr:row>
      <xdr:rowOff>66039</xdr:rowOff>
    </xdr:to>
    <xdr:sp macro="" textlink="">
      <xdr:nvSpPr>
        <xdr:cNvPr id="807" name="フローチャート: 判断 806">
          <a:extLst>
            <a:ext uri="{FF2B5EF4-FFF2-40B4-BE49-F238E27FC236}">
              <a16:creationId xmlns:a16="http://schemas.microsoft.com/office/drawing/2014/main" id="{4091B5CE-12E0-41B5-93EC-3CA9D1559CDC}"/>
            </a:ext>
          </a:extLst>
        </xdr:cNvPr>
        <xdr:cNvSpPr/>
      </xdr:nvSpPr>
      <xdr:spPr>
        <a:xfrm>
          <a:off x="17162780" y="138823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158750</xdr:rowOff>
    </xdr:from>
    <xdr:to>
      <xdr:col>98</xdr:col>
      <xdr:colOff>38100</xdr:colOff>
      <xdr:row>83</xdr:row>
      <xdr:rowOff>88900</xdr:rowOff>
    </xdr:to>
    <xdr:sp macro="" textlink="">
      <xdr:nvSpPr>
        <xdr:cNvPr id="808" name="フローチャート: 判断 807">
          <a:extLst>
            <a:ext uri="{FF2B5EF4-FFF2-40B4-BE49-F238E27FC236}">
              <a16:creationId xmlns:a16="http://schemas.microsoft.com/office/drawing/2014/main" id="{4AADF4E4-3FA2-40FC-8C65-37136CF533C0}"/>
            </a:ext>
          </a:extLst>
        </xdr:cNvPr>
        <xdr:cNvSpPr/>
      </xdr:nvSpPr>
      <xdr:spPr>
        <a:xfrm>
          <a:off x="16388080" y="139052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0B1F3548-2807-42B8-9FC1-8F960957EB8F}"/>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33A1BCF5-686C-44F7-8A21-2B871809CF11}"/>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AF57664A-FAED-46D5-A589-93BCBA33A3ED}"/>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58B1E519-F94D-409F-B038-EA16AAF2C03B}"/>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3" name="テキスト ボックス 812">
          <a:extLst>
            <a:ext uri="{FF2B5EF4-FFF2-40B4-BE49-F238E27FC236}">
              <a16:creationId xmlns:a16="http://schemas.microsoft.com/office/drawing/2014/main" id="{F297ED52-108A-4036-822B-DD83364B0911}"/>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147320</xdr:rowOff>
    </xdr:from>
    <xdr:to>
      <xdr:col>116</xdr:col>
      <xdr:colOff>114300</xdr:colOff>
      <xdr:row>82</xdr:row>
      <xdr:rowOff>77470</xdr:rowOff>
    </xdr:to>
    <xdr:sp macro="" textlink="">
      <xdr:nvSpPr>
        <xdr:cNvPr id="814" name="楕円 813">
          <a:extLst>
            <a:ext uri="{FF2B5EF4-FFF2-40B4-BE49-F238E27FC236}">
              <a16:creationId xmlns:a16="http://schemas.microsoft.com/office/drawing/2014/main" id="{52DBFEE2-07AA-4BDB-83B7-B2EF3A0DBDC6}"/>
            </a:ext>
          </a:extLst>
        </xdr:cNvPr>
        <xdr:cNvSpPr/>
      </xdr:nvSpPr>
      <xdr:spPr>
        <a:xfrm>
          <a:off x="19458940" y="137261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80</xdr:row>
      <xdr:rowOff>170197</xdr:rowOff>
    </xdr:from>
    <xdr:ext cx="469744" cy="259045"/>
    <xdr:sp macro="" textlink="">
      <xdr:nvSpPr>
        <xdr:cNvPr id="815" name="【消防施設】&#10;一人当たり面積該当値テキスト">
          <a:extLst>
            <a:ext uri="{FF2B5EF4-FFF2-40B4-BE49-F238E27FC236}">
              <a16:creationId xmlns:a16="http://schemas.microsoft.com/office/drawing/2014/main" id="{AFB2BEB2-E1AA-404D-B691-9976CFB51F6C}"/>
            </a:ext>
          </a:extLst>
        </xdr:cNvPr>
        <xdr:cNvSpPr txBox="1"/>
      </xdr:nvSpPr>
      <xdr:spPr>
        <a:xfrm>
          <a:off x="19547840" y="1358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81</xdr:row>
      <xdr:rowOff>153036</xdr:rowOff>
    </xdr:from>
    <xdr:to>
      <xdr:col>112</xdr:col>
      <xdr:colOff>38100</xdr:colOff>
      <xdr:row>82</xdr:row>
      <xdr:rowOff>83186</xdr:rowOff>
    </xdr:to>
    <xdr:sp macro="" textlink="">
      <xdr:nvSpPr>
        <xdr:cNvPr id="816" name="楕円 815">
          <a:extLst>
            <a:ext uri="{FF2B5EF4-FFF2-40B4-BE49-F238E27FC236}">
              <a16:creationId xmlns:a16="http://schemas.microsoft.com/office/drawing/2014/main" id="{2038CC1A-5B1D-4BF7-9399-964D0DE24EAF}"/>
            </a:ext>
          </a:extLst>
        </xdr:cNvPr>
        <xdr:cNvSpPr/>
      </xdr:nvSpPr>
      <xdr:spPr>
        <a:xfrm>
          <a:off x="18735040" y="1373187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26670</xdr:rowOff>
    </xdr:from>
    <xdr:to>
      <xdr:col>116</xdr:col>
      <xdr:colOff>63500</xdr:colOff>
      <xdr:row>82</xdr:row>
      <xdr:rowOff>32386</xdr:rowOff>
    </xdr:to>
    <xdr:cxnSp macro="">
      <xdr:nvCxnSpPr>
        <xdr:cNvPr id="817" name="直線コネクタ 816">
          <a:extLst>
            <a:ext uri="{FF2B5EF4-FFF2-40B4-BE49-F238E27FC236}">
              <a16:creationId xmlns:a16="http://schemas.microsoft.com/office/drawing/2014/main" id="{9D1696EC-1CB7-4652-928C-436F9B22268A}"/>
            </a:ext>
          </a:extLst>
        </xdr:cNvPr>
        <xdr:cNvCxnSpPr/>
      </xdr:nvCxnSpPr>
      <xdr:spPr>
        <a:xfrm flipV="1">
          <a:off x="18778220" y="13773150"/>
          <a:ext cx="73152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33020</xdr:rowOff>
    </xdr:from>
    <xdr:to>
      <xdr:col>107</xdr:col>
      <xdr:colOff>101600</xdr:colOff>
      <xdr:row>82</xdr:row>
      <xdr:rowOff>134620</xdr:rowOff>
    </xdr:to>
    <xdr:sp macro="" textlink="">
      <xdr:nvSpPr>
        <xdr:cNvPr id="818" name="楕円 817">
          <a:extLst>
            <a:ext uri="{FF2B5EF4-FFF2-40B4-BE49-F238E27FC236}">
              <a16:creationId xmlns:a16="http://schemas.microsoft.com/office/drawing/2014/main" id="{3050EAF7-02D4-4232-8596-C091C8C9FB46}"/>
            </a:ext>
          </a:extLst>
        </xdr:cNvPr>
        <xdr:cNvSpPr/>
      </xdr:nvSpPr>
      <xdr:spPr>
        <a:xfrm>
          <a:off x="17937480" y="1377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32386</xdr:rowOff>
    </xdr:from>
    <xdr:to>
      <xdr:col>111</xdr:col>
      <xdr:colOff>177800</xdr:colOff>
      <xdr:row>82</xdr:row>
      <xdr:rowOff>83820</xdr:rowOff>
    </xdr:to>
    <xdr:cxnSp macro="">
      <xdr:nvCxnSpPr>
        <xdr:cNvPr id="819" name="直線コネクタ 818">
          <a:extLst>
            <a:ext uri="{FF2B5EF4-FFF2-40B4-BE49-F238E27FC236}">
              <a16:creationId xmlns:a16="http://schemas.microsoft.com/office/drawing/2014/main" id="{F1A3CF61-70A7-475C-A9BB-54557CA6BD9E}"/>
            </a:ext>
          </a:extLst>
        </xdr:cNvPr>
        <xdr:cNvCxnSpPr/>
      </xdr:nvCxnSpPr>
      <xdr:spPr>
        <a:xfrm flipV="1">
          <a:off x="17988280" y="13778866"/>
          <a:ext cx="78994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81</xdr:row>
      <xdr:rowOff>90170</xdr:rowOff>
    </xdr:from>
    <xdr:to>
      <xdr:col>102</xdr:col>
      <xdr:colOff>165100</xdr:colOff>
      <xdr:row>82</xdr:row>
      <xdr:rowOff>20320</xdr:rowOff>
    </xdr:to>
    <xdr:sp macro="" textlink="">
      <xdr:nvSpPr>
        <xdr:cNvPr id="820" name="楕円 819">
          <a:extLst>
            <a:ext uri="{FF2B5EF4-FFF2-40B4-BE49-F238E27FC236}">
              <a16:creationId xmlns:a16="http://schemas.microsoft.com/office/drawing/2014/main" id="{93BDD781-711D-4DAC-93CB-61D7059B4154}"/>
            </a:ext>
          </a:extLst>
        </xdr:cNvPr>
        <xdr:cNvSpPr/>
      </xdr:nvSpPr>
      <xdr:spPr>
        <a:xfrm>
          <a:off x="17162780" y="136690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81</xdr:row>
      <xdr:rowOff>140970</xdr:rowOff>
    </xdr:from>
    <xdr:to>
      <xdr:col>107</xdr:col>
      <xdr:colOff>50800</xdr:colOff>
      <xdr:row>82</xdr:row>
      <xdr:rowOff>83820</xdr:rowOff>
    </xdr:to>
    <xdr:cxnSp macro="">
      <xdr:nvCxnSpPr>
        <xdr:cNvPr id="821" name="直線コネクタ 820">
          <a:extLst>
            <a:ext uri="{FF2B5EF4-FFF2-40B4-BE49-F238E27FC236}">
              <a16:creationId xmlns:a16="http://schemas.microsoft.com/office/drawing/2014/main" id="{1AF157F0-2113-4E4B-AA40-CA83E39A4DFE}"/>
            </a:ext>
          </a:extLst>
        </xdr:cNvPr>
        <xdr:cNvCxnSpPr/>
      </xdr:nvCxnSpPr>
      <xdr:spPr>
        <a:xfrm>
          <a:off x="17213580" y="13719810"/>
          <a:ext cx="774700" cy="110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81</xdr:row>
      <xdr:rowOff>90170</xdr:rowOff>
    </xdr:from>
    <xdr:to>
      <xdr:col>98</xdr:col>
      <xdr:colOff>38100</xdr:colOff>
      <xdr:row>82</xdr:row>
      <xdr:rowOff>20320</xdr:rowOff>
    </xdr:to>
    <xdr:sp macro="" textlink="">
      <xdr:nvSpPr>
        <xdr:cNvPr id="822" name="楕円 821">
          <a:extLst>
            <a:ext uri="{FF2B5EF4-FFF2-40B4-BE49-F238E27FC236}">
              <a16:creationId xmlns:a16="http://schemas.microsoft.com/office/drawing/2014/main" id="{67B4F408-CE1F-4E20-B201-3CC06D24CD02}"/>
            </a:ext>
          </a:extLst>
        </xdr:cNvPr>
        <xdr:cNvSpPr/>
      </xdr:nvSpPr>
      <xdr:spPr>
        <a:xfrm>
          <a:off x="16388080" y="136690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81</xdr:row>
      <xdr:rowOff>140970</xdr:rowOff>
    </xdr:from>
    <xdr:to>
      <xdr:col>102</xdr:col>
      <xdr:colOff>114300</xdr:colOff>
      <xdr:row>81</xdr:row>
      <xdr:rowOff>140970</xdr:rowOff>
    </xdr:to>
    <xdr:cxnSp macro="">
      <xdr:nvCxnSpPr>
        <xdr:cNvPr id="823" name="直線コネクタ 822">
          <a:extLst>
            <a:ext uri="{FF2B5EF4-FFF2-40B4-BE49-F238E27FC236}">
              <a16:creationId xmlns:a16="http://schemas.microsoft.com/office/drawing/2014/main" id="{1250E31B-988C-4209-83AB-ED16A8908B96}"/>
            </a:ext>
          </a:extLst>
        </xdr:cNvPr>
        <xdr:cNvCxnSpPr/>
      </xdr:nvCxnSpPr>
      <xdr:spPr>
        <a:xfrm>
          <a:off x="16431260" y="1371981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51452</xdr:rowOff>
    </xdr:from>
    <xdr:ext cx="469744" cy="259045"/>
    <xdr:sp macro="" textlink="">
      <xdr:nvSpPr>
        <xdr:cNvPr id="824" name="n_1aveValue【消防施設】&#10;一人当たり面積">
          <a:extLst>
            <a:ext uri="{FF2B5EF4-FFF2-40B4-BE49-F238E27FC236}">
              <a16:creationId xmlns:a16="http://schemas.microsoft.com/office/drawing/2014/main" id="{E25F17A8-6662-4078-99FF-E3F29BB62A27}"/>
            </a:ext>
          </a:extLst>
        </xdr:cNvPr>
        <xdr:cNvSpPr txBox="1"/>
      </xdr:nvSpPr>
      <xdr:spPr>
        <a:xfrm>
          <a:off x="18561127" y="13965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57166</xdr:rowOff>
    </xdr:from>
    <xdr:ext cx="469744" cy="259045"/>
    <xdr:sp macro="" textlink="">
      <xdr:nvSpPr>
        <xdr:cNvPr id="825" name="n_2aveValue【消防施設】&#10;一人当たり面積">
          <a:extLst>
            <a:ext uri="{FF2B5EF4-FFF2-40B4-BE49-F238E27FC236}">
              <a16:creationId xmlns:a16="http://schemas.microsoft.com/office/drawing/2014/main" id="{5B1C9AEB-5FD9-4BC1-9DF2-A8702BFCAF49}"/>
            </a:ext>
          </a:extLst>
        </xdr:cNvPr>
        <xdr:cNvSpPr txBox="1"/>
      </xdr:nvSpPr>
      <xdr:spPr>
        <a:xfrm>
          <a:off x="17776267" y="13971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57166</xdr:rowOff>
    </xdr:from>
    <xdr:ext cx="469744" cy="259045"/>
    <xdr:sp macro="" textlink="">
      <xdr:nvSpPr>
        <xdr:cNvPr id="826" name="n_3aveValue【消防施設】&#10;一人当たり面積">
          <a:extLst>
            <a:ext uri="{FF2B5EF4-FFF2-40B4-BE49-F238E27FC236}">
              <a16:creationId xmlns:a16="http://schemas.microsoft.com/office/drawing/2014/main" id="{DDB46964-88D9-46C5-B40C-636CE8A0ADDA}"/>
            </a:ext>
          </a:extLst>
        </xdr:cNvPr>
        <xdr:cNvSpPr txBox="1"/>
      </xdr:nvSpPr>
      <xdr:spPr>
        <a:xfrm>
          <a:off x="17001567" y="13971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80027</xdr:rowOff>
    </xdr:from>
    <xdr:ext cx="469744" cy="259045"/>
    <xdr:sp macro="" textlink="">
      <xdr:nvSpPr>
        <xdr:cNvPr id="827" name="n_4aveValue【消防施設】&#10;一人当たり面積">
          <a:extLst>
            <a:ext uri="{FF2B5EF4-FFF2-40B4-BE49-F238E27FC236}">
              <a16:creationId xmlns:a16="http://schemas.microsoft.com/office/drawing/2014/main" id="{FB8D6C4D-1985-445B-B6F3-3125D27CEF70}"/>
            </a:ext>
          </a:extLst>
        </xdr:cNvPr>
        <xdr:cNvSpPr txBox="1"/>
      </xdr:nvSpPr>
      <xdr:spPr>
        <a:xfrm>
          <a:off x="16226867" y="13994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99713</xdr:rowOff>
    </xdr:from>
    <xdr:ext cx="469744" cy="259045"/>
    <xdr:sp macro="" textlink="">
      <xdr:nvSpPr>
        <xdr:cNvPr id="828" name="n_1mainValue【消防施設】&#10;一人当たり面積">
          <a:extLst>
            <a:ext uri="{FF2B5EF4-FFF2-40B4-BE49-F238E27FC236}">
              <a16:creationId xmlns:a16="http://schemas.microsoft.com/office/drawing/2014/main" id="{3B4FAE39-D001-449F-83F6-E040AFEA5AEA}"/>
            </a:ext>
          </a:extLst>
        </xdr:cNvPr>
        <xdr:cNvSpPr txBox="1"/>
      </xdr:nvSpPr>
      <xdr:spPr>
        <a:xfrm>
          <a:off x="18561127" y="13510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151147</xdr:rowOff>
    </xdr:from>
    <xdr:ext cx="469744" cy="259045"/>
    <xdr:sp macro="" textlink="">
      <xdr:nvSpPr>
        <xdr:cNvPr id="829" name="n_2mainValue【消防施設】&#10;一人当たり面積">
          <a:extLst>
            <a:ext uri="{FF2B5EF4-FFF2-40B4-BE49-F238E27FC236}">
              <a16:creationId xmlns:a16="http://schemas.microsoft.com/office/drawing/2014/main" id="{8A20BC4B-256E-4953-AA58-4F74E087EF55}"/>
            </a:ext>
          </a:extLst>
        </xdr:cNvPr>
        <xdr:cNvSpPr txBox="1"/>
      </xdr:nvSpPr>
      <xdr:spPr>
        <a:xfrm>
          <a:off x="17776267" y="1356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36847</xdr:rowOff>
    </xdr:from>
    <xdr:ext cx="469744" cy="259045"/>
    <xdr:sp macro="" textlink="">
      <xdr:nvSpPr>
        <xdr:cNvPr id="830" name="n_3mainValue【消防施設】&#10;一人当たり面積">
          <a:extLst>
            <a:ext uri="{FF2B5EF4-FFF2-40B4-BE49-F238E27FC236}">
              <a16:creationId xmlns:a16="http://schemas.microsoft.com/office/drawing/2014/main" id="{808CF16E-5350-42CD-8B6D-F2DF9851C77B}"/>
            </a:ext>
          </a:extLst>
        </xdr:cNvPr>
        <xdr:cNvSpPr txBox="1"/>
      </xdr:nvSpPr>
      <xdr:spPr>
        <a:xfrm>
          <a:off x="17001567" y="1344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36847</xdr:rowOff>
    </xdr:from>
    <xdr:ext cx="469744" cy="259045"/>
    <xdr:sp macro="" textlink="">
      <xdr:nvSpPr>
        <xdr:cNvPr id="831" name="n_4mainValue【消防施設】&#10;一人当たり面積">
          <a:extLst>
            <a:ext uri="{FF2B5EF4-FFF2-40B4-BE49-F238E27FC236}">
              <a16:creationId xmlns:a16="http://schemas.microsoft.com/office/drawing/2014/main" id="{5831A0C1-CC04-4B16-B900-B7761CD880B7}"/>
            </a:ext>
          </a:extLst>
        </xdr:cNvPr>
        <xdr:cNvSpPr txBox="1"/>
      </xdr:nvSpPr>
      <xdr:spPr>
        <a:xfrm>
          <a:off x="16226867" y="1344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2" name="正方形/長方形 831">
          <a:extLst>
            <a:ext uri="{FF2B5EF4-FFF2-40B4-BE49-F238E27FC236}">
              <a16:creationId xmlns:a16="http://schemas.microsoft.com/office/drawing/2014/main" id="{B72C2DF1-CF86-4169-8DB2-40E33634355A}"/>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3" name="正方形/長方形 832">
          <a:extLst>
            <a:ext uri="{FF2B5EF4-FFF2-40B4-BE49-F238E27FC236}">
              <a16:creationId xmlns:a16="http://schemas.microsoft.com/office/drawing/2014/main" id="{0BFF3EEE-E73A-4BC5-BDEE-7783A0993B26}"/>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4" name="正方形/長方形 833">
          <a:extLst>
            <a:ext uri="{FF2B5EF4-FFF2-40B4-BE49-F238E27FC236}">
              <a16:creationId xmlns:a16="http://schemas.microsoft.com/office/drawing/2014/main" id="{26D93FC6-B4F5-4443-B5DD-C4079FAD493C}"/>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5" name="正方形/長方形 834">
          <a:extLst>
            <a:ext uri="{FF2B5EF4-FFF2-40B4-BE49-F238E27FC236}">
              <a16:creationId xmlns:a16="http://schemas.microsoft.com/office/drawing/2014/main" id="{C1A2A768-9696-4F14-BF83-2D1A40772480}"/>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6" name="正方形/長方形 835">
          <a:extLst>
            <a:ext uri="{FF2B5EF4-FFF2-40B4-BE49-F238E27FC236}">
              <a16:creationId xmlns:a16="http://schemas.microsoft.com/office/drawing/2014/main" id="{60411EC6-421E-435F-9D46-CBCD6DDA47C3}"/>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7" name="正方形/長方形 836">
          <a:extLst>
            <a:ext uri="{FF2B5EF4-FFF2-40B4-BE49-F238E27FC236}">
              <a16:creationId xmlns:a16="http://schemas.microsoft.com/office/drawing/2014/main" id="{AA4417F2-D703-4F41-97C9-4E9E2A6A391F}"/>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8" name="正方形/長方形 837">
          <a:extLst>
            <a:ext uri="{FF2B5EF4-FFF2-40B4-BE49-F238E27FC236}">
              <a16:creationId xmlns:a16="http://schemas.microsoft.com/office/drawing/2014/main" id="{06620CE6-7638-4E1E-8CF2-4B79B6617F1A}"/>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9" name="正方形/長方形 838">
          <a:extLst>
            <a:ext uri="{FF2B5EF4-FFF2-40B4-BE49-F238E27FC236}">
              <a16:creationId xmlns:a16="http://schemas.microsoft.com/office/drawing/2014/main" id="{41B22AA3-C778-4C16-994E-2FB528373831}"/>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0" name="テキスト ボックス 839">
          <a:extLst>
            <a:ext uri="{FF2B5EF4-FFF2-40B4-BE49-F238E27FC236}">
              <a16:creationId xmlns:a16="http://schemas.microsoft.com/office/drawing/2014/main" id="{9E4DA775-C0A7-4B43-8976-F92FA451E885}"/>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1" name="直線コネクタ 840">
          <a:extLst>
            <a:ext uri="{FF2B5EF4-FFF2-40B4-BE49-F238E27FC236}">
              <a16:creationId xmlns:a16="http://schemas.microsoft.com/office/drawing/2014/main" id="{26A05E80-9E64-4EBF-AA99-2946F5D40068}"/>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2" name="テキスト ボックス 841">
          <a:extLst>
            <a:ext uri="{FF2B5EF4-FFF2-40B4-BE49-F238E27FC236}">
              <a16:creationId xmlns:a16="http://schemas.microsoft.com/office/drawing/2014/main" id="{78AEF633-1FE6-4B18-BE6B-EB5C6556010A}"/>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3" name="直線コネクタ 842">
          <a:extLst>
            <a:ext uri="{FF2B5EF4-FFF2-40B4-BE49-F238E27FC236}">
              <a16:creationId xmlns:a16="http://schemas.microsoft.com/office/drawing/2014/main" id="{5609E1AE-4D9D-4C1B-8BD6-02692BD0BB23}"/>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4" name="テキスト ボックス 843">
          <a:extLst>
            <a:ext uri="{FF2B5EF4-FFF2-40B4-BE49-F238E27FC236}">
              <a16:creationId xmlns:a16="http://schemas.microsoft.com/office/drawing/2014/main" id="{33ECACCB-0527-4A23-8AE7-4C02D2535994}"/>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5" name="直線コネクタ 844">
          <a:extLst>
            <a:ext uri="{FF2B5EF4-FFF2-40B4-BE49-F238E27FC236}">
              <a16:creationId xmlns:a16="http://schemas.microsoft.com/office/drawing/2014/main" id="{867D44BF-64ED-4B89-8AE7-5C899105E090}"/>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6" name="テキスト ボックス 845">
          <a:extLst>
            <a:ext uri="{FF2B5EF4-FFF2-40B4-BE49-F238E27FC236}">
              <a16:creationId xmlns:a16="http://schemas.microsoft.com/office/drawing/2014/main" id="{6DE07FE1-4AE0-46F5-B748-46F8DF13B0D9}"/>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7" name="直線コネクタ 846">
          <a:extLst>
            <a:ext uri="{FF2B5EF4-FFF2-40B4-BE49-F238E27FC236}">
              <a16:creationId xmlns:a16="http://schemas.microsoft.com/office/drawing/2014/main" id="{06419863-7EF5-461F-8781-C6F24603B5B0}"/>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8" name="テキスト ボックス 847">
          <a:extLst>
            <a:ext uri="{FF2B5EF4-FFF2-40B4-BE49-F238E27FC236}">
              <a16:creationId xmlns:a16="http://schemas.microsoft.com/office/drawing/2014/main" id="{15437C79-9EDC-42E3-A453-66CCCEE29F68}"/>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9" name="直線コネクタ 848">
          <a:extLst>
            <a:ext uri="{FF2B5EF4-FFF2-40B4-BE49-F238E27FC236}">
              <a16:creationId xmlns:a16="http://schemas.microsoft.com/office/drawing/2014/main" id="{41EE9B8F-D15B-4495-B3B2-FAC4F307308D}"/>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0" name="テキスト ボックス 849">
          <a:extLst>
            <a:ext uri="{FF2B5EF4-FFF2-40B4-BE49-F238E27FC236}">
              <a16:creationId xmlns:a16="http://schemas.microsoft.com/office/drawing/2014/main" id="{BC175B46-216B-4F1A-9D69-FA740E31E468}"/>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1" name="直線コネクタ 850">
          <a:extLst>
            <a:ext uri="{FF2B5EF4-FFF2-40B4-BE49-F238E27FC236}">
              <a16:creationId xmlns:a16="http://schemas.microsoft.com/office/drawing/2014/main" id="{93F9A281-AEA0-4D4A-A1F8-62F2D1142EF5}"/>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2" name="テキスト ボックス 851">
          <a:extLst>
            <a:ext uri="{FF2B5EF4-FFF2-40B4-BE49-F238E27FC236}">
              <a16:creationId xmlns:a16="http://schemas.microsoft.com/office/drawing/2014/main" id="{218AA8D3-A2BF-409D-B6D9-474FB723E8A6}"/>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3" name="直線コネクタ 852">
          <a:extLst>
            <a:ext uri="{FF2B5EF4-FFF2-40B4-BE49-F238E27FC236}">
              <a16:creationId xmlns:a16="http://schemas.microsoft.com/office/drawing/2014/main" id="{0081D1C0-E359-4EFA-96EE-EDEE40C79948}"/>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4" name="テキスト ボックス 853">
          <a:extLst>
            <a:ext uri="{FF2B5EF4-FFF2-40B4-BE49-F238E27FC236}">
              <a16:creationId xmlns:a16="http://schemas.microsoft.com/office/drawing/2014/main" id="{F5CCB3FE-59AF-46C9-A182-00647B9783A7}"/>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5" name="直線コネクタ 854">
          <a:extLst>
            <a:ext uri="{FF2B5EF4-FFF2-40B4-BE49-F238E27FC236}">
              <a16:creationId xmlns:a16="http://schemas.microsoft.com/office/drawing/2014/main" id="{4F0DB07A-FFDF-4E5B-AB9F-27F21385F9BB}"/>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6" name="【庁舎】&#10;有形固定資産減価償却率グラフ枠">
          <a:extLst>
            <a:ext uri="{FF2B5EF4-FFF2-40B4-BE49-F238E27FC236}">
              <a16:creationId xmlns:a16="http://schemas.microsoft.com/office/drawing/2014/main" id="{AB0F9B69-CB18-4CBA-B470-A69623949EC2}"/>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43543</xdr:rowOff>
    </xdr:from>
    <xdr:to>
      <xdr:col>85</xdr:col>
      <xdr:colOff>126364</xdr:colOff>
      <xdr:row>109</xdr:row>
      <xdr:rowOff>35379</xdr:rowOff>
    </xdr:to>
    <xdr:cxnSp macro="">
      <xdr:nvCxnSpPr>
        <xdr:cNvPr id="857" name="直線コネクタ 856">
          <a:extLst>
            <a:ext uri="{FF2B5EF4-FFF2-40B4-BE49-F238E27FC236}">
              <a16:creationId xmlns:a16="http://schemas.microsoft.com/office/drawing/2014/main" id="{9388D5C7-BA9E-478C-9B43-9FE473D96002}"/>
            </a:ext>
          </a:extLst>
        </xdr:cNvPr>
        <xdr:cNvCxnSpPr/>
      </xdr:nvCxnSpPr>
      <xdr:spPr>
        <a:xfrm flipV="1">
          <a:off x="14375764" y="16975183"/>
          <a:ext cx="0" cy="13329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58" name="【庁舎】&#10;有形固定資産減価償却率最小値テキスト">
          <a:extLst>
            <a:ext uri="{FF2B5EF4-FFF2-40B4-BE49-F238E27FC236}">
              <a16:creationId xmlns:a16="http://schemas.microsoft.com/office/drawing/2014/main" id="{9883938F-916D-45CB-A94C-5085279B1E62}"/>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59" name="直線コネクタ 858">
          <a:extLst>
            <a:ext uri="{FF2B5EF4-FFF2-40B4-BE49-F238E27FC236}">
              <a16:creationId xmlns:a16="http://schemas.microsoft.com/office/drawing/2014/main" id="{24DC4276-17A8-42FB-9B99-98897B27D894}"/>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161670</xdr:rowOff>
    </xdr:from>
    <xdr:ext cx="405111" cy="259045"/>
    <xdr:sp macro="" textlink="">
      <xdr:nvSpPr>
        <xdr:cNvPr id="860" name="【庁舎】&#10;有形固定資産減価償却率最大値テキスト">
          <a:extLst>
            <a:ext uri="{FF2B5EF4-FFF2-40B4-BE49-F238E27FC236}">
              <a16:creationId xmlns:a16="http://schemas.microsoft.com/office/drawing/2014/main" id="{9E3D7384-59C0-4E7B-AC36-0C2726B2D2E9}"/>
            </a:ext>
          </a:extLst>
        </xdr:cNvPr>
        <xdr:cNvSpPr txBox="1"/>
      </xdr:nvSpPr>
      <xdr:spPr>
        <a:xfrm>
          <a:off x="14414500" y="167580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43543</xdr:rowOff>
    </xdr:from>
    <xdr:to>
      <xdr:col>86</xdr:col>
      <xdr:colOff>25400</xdr:colOff>
      <xdr:row>101</xdr:row>
      <xdr:rowOff>43543</xdr:rowOff>
    </xdr:to>
    <xdr:cxnSp macro="">
      <xdr:nvCxnSpPr>
        <xdr:cNvPr id="861" name="直線コネクタ 860">
          <a:extLst>
            <a:ext uri="{FF2B5EF4-FFF2-40B4-BE49-F238E27FC236}">
              <a16:creationId xmlns:a16="http://schemas.microsoft.com/office/drawing/2014/main" id="{D71BEFE7-27CE-4651-8E3D-1446561960AD}"/>
            </a:ext>
          </a:extLst>
        </xdr:cNvPr>
        <xdr:cNvCxnSpPr/>
      </xdr:nvCxnSpPr>
      <xdr:spPr>
        <a:xfrm>
          <a:off x="14287500" y="169751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7093</xdr:rowOff>
    </xdr:from>
    <xdr:ext cx="405111" cy="259045"/>
    <xdr:sp macro="" textlink="">
      <xdr:nvSpPr>
        <xdr:cNvPr id="862" name="【庁舎】&#10;有形固定資産減価償却率平均値テキスト">
          <a:extLst>
            <a:ext uri="{FF2B5EF4-FFF2-40B4-BE49-F238E27FC236}">
              <a16:creationId xmlns:a16="http://schemas.microsoft.com/office/drawing/2014/main" id="{C0A41929-2D0F-459B-9043-E724BD861AC7}"/>
            </a:ext>
          </a:extLst>
        </xdr:cNvPr>
        <xdr:cNvSpPr txBox="1"/>
      </xdr:nvSpPr>
      <xdr:spPr>
        <a:xfrm>
          <a:off x="14414500" y="174416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28666</xdr:rowOff>
    </xdr:from>
    <xdr:to>
      <xdr:col>85</xdr:col>
      <xdr:colOff>177800</xdr:colOff>
      <xdr:row>104</xdr:row>
      <xdr:rowOff>130266</xdr:rowOff>
    </xdr:to>
    <xdr:sp macro="" textlink="">
      <xdr:nvSpPr>
        <xdr:cNvPr id="863" name="フローチャート: 判断 862">
          <a:extLst>
            <a:ext uri="{FF2B5EF4-FFF2-40B4-BE49-F238E27FC236}">
              <a16:creationId xmlns:a16="http://schemas.microsoft.com/office/drawing/2014/main" id="{4C3497EB-39EB-498C-9D3B-9804F39C2F6B}"/>
            </a:ext>
          </a:extLst>
        </xdr:cNvPr>
        <xdr:cNvSpPr/>
      </xdr:nvSpPr>
      <xdr:spPr>
        <a:xfrm>
          <a:off x="14325600" y="17463226"/>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23768</xdr:rowOff>
    </xdr:from>
    <xdr:to>
      <xdr:col>81</xdr:col>
      <xdr:colOff>101600</xdr:colOff>
      <xdr:row>104</xdr:row>
      <xdr:rowOff>125368</xdr:rowOff>
    </xdr:to>
    <xdr:sp macro="" textlink="">
      <xdr:nvSpPr>
        <xdr:cNvPr id="864" name="フローチャート: 判断 863">
          <a:extLst>
            <a:ext uri="{FF2B5EF4-FFF2-40B4-BE49-F238E27FC236}">
              <a16:creationId xmlns:a16="http://schemas.microsoft.com/office/drawing/2014/main" id="{DFB95475-1B16-4EB6-AB31-27C0D085D37F}"/>
            </a:ext>
          </a:extLst>
        </xdr:cNvPr>
        <xdr:cNvSpPr/>
      </xdr:nvSpPr>
      <xdr:spPr>
        <a:xfrm>
          <a:off x="13578840" y="17458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907</xdr:rowOff>
    </xdr:from>
    <xdr:to>
      <xdr:col>76</xdr:col>
      <xdr:colOff>165100</xdr:colOff>
      <xdr:row>104</xdr:row>
      <xdr:rowOff>102507</xdr:rowOff>
    </xdr:to>
    <xdr:sp macro="" textlink="">
      <xdr:nvSpPr>
        <xdr:cNvPr id="865" name="フローチャート: 判断 864">
          <a:extLst>
            <a:ext uri="{FF2B5EF4-FFF2-40B4-BE49-F238E27FC236}">
              <a16:creationId xmlns:a16="http://schemas.microsoft.com/office/drawing/2014/main" id="{68ECB6A5-20CC-4561-9E38-F6D2AFC8478D}"/>
            </a:ext>
          </a:extLst>
        </xdr:cNvPr>
        <xdr:cNvSpPr/>
      </xdr:nvSpPr>
      <xdr:spPr>
        <a:xfrm>
          <a:off x="12804140" y="17435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13970</xdr:rowOff>
    </xdr:from>
    <xdr:to>
      <xdr:col>72</xdr:col>
      <xdr:colOff>38100</xdr:colOff>
      <xdr:row>104</xdr:row>
      <xdr:rowOff>115570</xdr:rowOff>
    </xdr:to>
    <xdr:sp macro="" textlink="">
      <xdr:nvSpPr>
        <xdr:cNvPr id="866" name="フローチャート: 判断 865">
          <a:extLst>
            <a:ext uri="{FF2B5EF4-FFF2-40B4-BE49-F238E27FC236}">
              <a16:creationId xmlns:a16="http://schemas.microsoft.com/office/drawing/2014/main" id="{5F0F012B-E796-40D7-BCA1-3FEE7605667F}"/>
            </a:ext>
          </a:extLst>
        </xdr:cNvPr>
        <xdr:cNvSpPr/>
      </xdr:nvSpPr>
      <xdr:spPr>
        <a:xfrm>
          <a:off x="12029440" y="174485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59689</xdr:rowOff>
    </xdr:from>
    <xdr:to>
      <xdr:col>67</xdr:col>
      <xdr:colOff>101600</xdr:colOff>
      <xdr:row>104</xdr:row>
      <xdr:rowOff>161289</xdr:rowOff>
    </xdr:to>
    <xdr:sp macro="" textlink="">
      <xdr:nvSpPr>
        <xdr:cNvPr id="867" name="フローチャート: 判断 866">
          <a:extLst>
            <a:ext uri="{FF2B5EF4-FFF2-40B4-BE49-F238E27FC236}">
              <a16:creationId xmlns:a16="http://schemas.microsoft.com/office/drawing/2014/main" id="{C4125295-A8DE-4A91-8B1D-5855D6D16304}"/>
            </a:ext>
          </a:extLst>
        </xdr:cNvPr>
        <xdr:cNvSpPr/>
      </xdr:nvSpPr>
      <xdr:spPr>
        <a:xfrm>
          <a:off x="11231880" y="17494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D27528B7-0ABF-4993-8B35-9D3C5A180D9F}"/>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9DF016BB-4F15-4C2B-AA42-07EBA8DE398B}"/>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FD343464-6E5A-4082-A7DF-234A6F3BB420}"/>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1" name="テキスト ボックス 870">
          <a:extLst>
            <a:ext uri="{FF2B5EF4-FFF2-40B4-BE49-F238E27FC236}">
              <a16:creationId xmlns:a16="http://schemas.microsoft.com/office/drawing/2014/main" id="{AF58154D-2C7C-4514-9074-BBD4A9E967B3}"/>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AB0C3E01-5E35-444C-A45F-4F23F79FEE72}"/>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164193</xdr:rowOff>
    </xdr:from>
    <xdr:to>
      <xdr:col>85</xdr:col>
      <xdr:colOff>177800</xdr:colOff>
      <xdr:row>101</xdr:row>
      <xdr:rowOff>94343</xdr:rowOff>
    </xdr:to>
    <xdr:sp macro="" textlink="">
      <xdr:nvSpPr>
        <xdr:cNvPr id="873" name="楕円 872">
          <a:extLst>
            <a:ext uri="{FF2B5EF4-FFF2-40B4-BE49-F238E27FC236}">
              <a16:creationId xmlns:a16="http://schemas.microsoft.com/office/drawing/2014/main" id="{254C26EA-5A7B-47BB-9B10-FCF5EEF20746}"/>
            </a:ext>
          </a:extLst>
        </xdr:cNvPr>
        <xdr:cNvSpPr/>
      </xdr:nvSpPr>
      <xdr:spPr>
        <a:xfrm>
          <a:off x="14325600" y="16928193"/>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117220</xdr:rowOff>
    </xdr:from>
    <xdr:ext cx="405111" cy="259045"/>
    <xdr:sp macro="" textlink="">
      <xdr:nvSpPr>
        <xdr:cNvPr id="874" name="【庁舎】&#10;有形固定資産減価償却率該当値テキスト">
          <a:extLst>
            <a:ext uri="{FF2B5EF4-FFF2-40B4-BE49-F238E27FC236}">
              <a16:creationId xmlns:a16="http://schemas.microsoft.com/office/drawing/2014/main" id="{5DC5C54D-EF46-4BDD-BBAC-66E1312A10E0}"/>
            </a:ext>
          </a:extLst>
        </xdr:cNvPr>
        <xdr:cNvSpPr txBox="1"/>
      </xdr:nvSpPr>
      <xdr:spPr>
        <a:xfrm>
          <a:off x="14414500" y="16881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129902</xdr:rowOff>
    </xdr:from>
    <xdr:to>
      <xdr:col>81</xdr:col>
      <xdr:colOff>101600</xdr:colOff>
      <xdr:row>101</xdr:row>
      <xdr:rowOff>60052</xdr:rowOff>
    </xdr:to>
    <xdr:sp macro="" textlink="">
      <xdr:nvSpPr>
        <xdr:cNvPr id="875" name="楕円 874">
          <a:extLst>
            <a:ext uri="{FF2B5EF4-FFF2-40B4-BE49-F238E27FC236}">
              <a16:creationId xmlns:a16="http://schemas.microsoft.com/office/drawing/2014/main" id="{CB90E36C-D281-4FE8-9B72-42F52CC95CBF}"/>
            </a:ext>
          </a:extLst>
        </xdr:cNvPr>
        <xdr:cNvSpPr/>
      </xdr:nvSpPr>
      <xdr:spPr>
        <a:xfrm>
          <a:off x="13578840" y="1689390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9252</xdr:rowOff>
    </xdr:from>
    <xdr:to>
      <xdr:col>85</xdr:col>
      <xdr:colOff>127000</xdr:colOff>
      <xdr:row>101</xdr:row>
      <xdr:rowOff>43543</xdr:rowOff>
    </xdr:to>
    <xdr:cxnSp macro="">
      <xdr:nvCxnSpPr>
        <xdr:cNvPr id="876" name="直線コネクタ 875">
          <a:extLst>
            <a:ext uri="{FF2B5EF4-FFF2-40B4-BE49-F238E27FC236}">
              <a16:creationId xmlns:a16="http://schemas.microsoft.com/office/drawing/2014/main" id="{7B43DD4C-ED29-4338-93FB-0A30282BBBA2}"/>
            </a:ext>
          </a:extLst>
        </xdr:cNvPr>
        <xdr:cNvCxnSpPr/>
      </xdr:nvCxnSpPr>
      <xdr:spPr>
        <a:xfrm>
          <a:off x="13629640" y="16940892"/>
          <a:ext cx="74676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92348</xdr:rowOff>
    </xdr:from>
    <xdr:to>
      <xdr:col>76</xdr:col>
      <xdr:colOff>165100</xdr:colOff>
      <xdr:row>101</xdr:row>
      <xdr:rowOff>22498</xdr:rowOff>
    </xdr:to>
    <xdr:sp macro="" textlink="">
      <xdr:nvSpPr>
        <xdr:cNvPr id="877" name="楕円 876">
          <a:extLst>
            <a:ext uri="{FF2B5EF4-FFF2-40B4-BE49-F238E27FC236}">
              <a16:creationId xmlns:a16="http://schemas.microsoft.com/office/drawing/2014/main" id="{C5881EAA-33E7-46D7-A646-E365CC3C8FE0}"/>
            </a:ext>
          </a:extLst>
        </xdr:cNvPr>
        <xdr:cNvSpPr/>
      </xdr:nvSpPr>
      <xdr:spPr>
        <a:xfrm>
          <a:off x="12804140" y="1685634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143148</xdr:rowOff>
    </xdr:from>
    <xdr:to>
      <xdr:col>81</xdr:col>
      <xdr:colOff>50800</xdr:colOff>
      <xdr:row>101</xdr:row>
      <xdr:rowOff>9252</xdr:rowOff>
    </xdr:to>
    <xdr:cxnSp macro="">
      <xdr:nvCxnSpPr>
        <xdr:cNvPr id="878" name="直線コネクタ 877">
          <a:extLst>
            <a:ext uri="{FF2B5EF4-FFF2-40B4-BE49-F238E27FC236}">
              <a16:creationId xmlns:a16="http://schemas.microsoft.com/office/drawing/2014/main" id="{2D94B2C9-69BE-435E-92EA-A9C8FFE50F70}"/>
            </a:ext>
          </a:extLst>
        </xdr:cNvPr>
        <xdr:cNvCxnSpPr/>
      </xdr:nvCxnSpPr>
      <xdr:spPr>
        <a:xfrm>
          <a:off x="12854940" y="16907148"/>
          <a:ext cx="774700" cy="33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118473</xdr:rowOff>
    </xdr:from>
    <xdr:to>
      <xdr:col>72</xdr:col>
      <xdr:colOff>38100</xdr:colOff>
      <xdr:row>101</xdr:row>
      <xdr:rowOff>48623</xdr:rowOff>
    </xdr:to>
    <xdr:sp macro="" textlink="">
      <xdr:nvSpPr>
        <xdr:cNvPr id="879" name="楕円 878">
          <a:extLst>
            <a:ext uri="{FF2B5EF4-FFF2-40B4-BE49-F238E27FC236}">
              <a16:creationId xmlns:a16="http://schemas.microsoft.com/office/drawing/2014/main" id="{36D66EFC-90D8-4589-9A77-6A4318C228BE}"/>
            </a:ext>
          </a:extLst>
        </xdr:cNvPr>
        <xdr:cNvSpPr/>
      </xdr:nvSpPr>
      <xdr:spPr>
        <a:xfrm>
          <a:off x="12029440" y="1688247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143148</xdr:rowOff>
    </xdr:from>
    <xdr:to>
      <xdr:col>76</xdr:col>
      <xdr:colOff>114300</xdr:colOff>
      <xdr:row>100</xdr:row>
      <xdr:rowOff>169273</xdr:rowOff>
    </xdr:to>
    <xdr:cxnSp macro="">
      <xdr:nvCxnSpPr>
        <xdr:cNvPr id="880" name="直線コネクタ 879">
          <a:extLst>
            <a:ext uri="{FF2B5EF4-FFF2-40B4-BE49-F238E27FC236}">
              <a16:creationId xmlns:a16="http://schemas.microsoft.com/office/drawing/2014/main" id="{E2E0C0F7-B9E3-486E-AE2B-C19A66B7B3F9}"/>
            </a:ext>
          </a:extLst>
        </xdr:cNvPr>
        <xdr:cNvCxnSpPr/>
      </xdr:nvCxnSpPr>
      <xdr:spPr>
        <a:xfrm flipV="1">
          <a:off x="12072620" y="16907148"/>
          <a:ext cx="78232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131536</xdr:rowOff>
    </xdr:from>
    <xdr:to>
      <xdr:col>67</xdr:col>
      <xdr:colOff>101600</xdr:colOff>
      <xdr:row>102</xdr:row>
      <xdr:rowOff>61686</xdr:rowOff>
    </xdr:to>
    <xdr:sp macro="" textlink="">
      <xdr:nvSpPr>
        <xdr:cNvPr id="881" name="楕円 880">
          <a:extLst>
            <a:ext uri="{FF2B5EF4-FFF2-40B4-BE49-F238E27FC236}">
              <a16:creationId xmlns:a16="http://schemas.microsoft.com/office/drawing/2014/main" id="{B4AB19FF-8F8D-45C7-9BB8-31D1F261524E}"/>
            </a:ext>
          </a:extLst>
        </xdr:cNvPr>
        <xdr:cNvSpPr/>
      </xdr:nvSpPr>
      <xdr:spPr>
        <a:xfrm>
          <a:off x="11231880" y="170631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169273</xdr:rowOff>
    </xdr:from>
    <xdr:to>
      <xdr:col>71</xdr:col>
      <xdr:colOff>177800</xdr:colOff>
      <xdr:row>102</xdr:row>
      <xdr:rowOff>10886</xdr:rowOff>
    </xdr:to>
    <xdr:cxnSp macro="">
      <xdr:nvCxnSpPr>
        <xdr:cNvPr id="882" name="直線コネクタ 881">
          <a:extLst>
            <a:ext uri="{FF2B5EF4-FFF2-40B4-BE49-F238E27FC236}">
              <a16:creationId xmlns:a16="http://schemas.microsoft.com/office/drawing/2014/main" id="{6972DD42-92B2-4BDE-8343-791FA483E332}"/>
            </a:ext>
          </a:extLst>
        </xdr:cNvPr>
        <xdr:cNvCxnSpPr/>
      </xdr:nvCxnSpPr>
      <xdr:spPr>
        <a:xfrm flipV="1">
          <a:off x="11282680" y="16933273"/>
          <a:ext cx="789940" cy="176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116495</xdr:rowOff>
    </xdr:from>
    <xdr:ext cx="405111" cy="259045"/>
    <xdr:sp macro="" textlink="">
      <xdr:nvSpPr>
        <xdr:cNvPr id="883" name="n_1aveValue【庁舎】&#10;有形固定資産減価償却率">
          <a:extLst>
            <a:ext uri="{FF2B5EF4-FFF2-40B4-BE49-F238E27FC236}">
              <a16:creationId xmlns:a16="http://schemas.microsoft.com/office/drawing/2014/main" id="{2A05A2E0-13EB-499A-8912-0AC367D5150A}"/>
            </a:ext>
          </a:extLst>
        </xdr:cNvPr>
        <xdr:cNvSpPr txBox="1"/>
      </xdr:nvSpPr>
      <xdr:spPr>
        <a:xfrm>
          <a:off x="13437244" y="17551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93634</xdr:rowOff>
    </xdr:from>
    <xdr:ext cx="405111" cy="259045"/>
    <xdr:sp macro="" textlink="">
      <xdr:nvSpPr>
        <xdr:cNvPr id="884" name="n_2aveValue【庁舎】&#10;有形固定資産減価償却率">
          <a:extLst>
            <a:ext uri="{FF2B5EF4-FFF2-40B4-BE49-F238E27FC236}">
              <a16:creationId xmlns:a16="http://schemas.microsoft.com/office/drawing/2014/main" id="{C8686368-F097-4EA8-B308-5E93DC0CDFBF}"/>
            </a:ext>
          </a:extLst>
        </xdr:cNvPr>
        <xdr:cNvSpPr txBox="1"/>
      </xdr:nvSpPr>
      <xdr:spPr>
        <a:xfrm>
          <a:off x="12675244" y="175281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106697</xdr:rowOff>
    </xdr:from>
    <xdr:ext cx="405111" cy="259045"/>
    <xdr:sp macro="" textlink="">
      <xdr:nvSpPr>
        <xdr:cNvPr id="885" name="n_3aveValue【庁舎】&#10;有形固定資産減価償却率">
          <a:extLst>
            <a:ext uri="{FF2B5EF4-FFF2-40B4-BE49-F238E27FC236}">
              <a16:creationId xmlns:a16="http://schemas.microsoft.com/office/drawing/2014/main" id="{E3E00C4B-E390-4A1F-8B54-6AD931F952C8}"/>
            </a:ext>
          </a:extLst>
        </xdr:cNvPr>
        <xdr:cNvSpPr txBox="1"/>
      </xdr:nvSpPr>
      <xdr:spPr>
        <a:xfrm>
          <a:off x="11900544" y="17541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152416</xdr:rowOff>
    </xdr:from>
    <xdr:ext cx="405111" cy="259045"/>
    <xdr:sp macro="" textlink="">
      <xdr:nvSpPr>
        <xdr:cNvPr id="886" name="n_4aveValue【庁舎】&#10;有形固定資産減価償却率">
          <a:extLst>
            <a:ext uri="{FF2B5EF4-FFF2-40B4-BE49-F238E27FC236}">
              <a16:creationId xmlns:a16="http://schemas.microsoft.com/office/drawing/2014/main" id="{6A29F98A-9832-4954-BA8A-62C4B15DB2C8}"/>
            </a:ext>
          </a:extLst>
        </xdr:cNvPr>
        <xdr:cNvSpPr txBox="1"/>
      </xdr:nvSpPr>
      <xdr:spPr>
        <a:xfrm>
          <a:off x="11102984" y="17586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76579</xdr:rowOff>
    </xdr:from>
    <xdr:ext cx="405111" cy="259045"/>
    <xdr:sp macro="" textlink="">
      <xdr:nvSpPr>
        <xdr:cNvPr id="887" name="n_1mainValue【庁舎】&#10;有形固定資産減価償却率">
          <a:extLst>
            <a:ext uri="{FF2B5EF4-FFF2-40B4-BE49-F238E27FC236}">
              <a16:creationId xmlns:a16="http://schemas.microsoft.com/office/drawing/2014/main" id="{5DDD0335-AA3F-4ACF-82CD-7FF4B83AACDA}"/>
            </a:ext>
          </a:extLst>
        </xdr:cNvPr>
        <xdr:cNvSpPr txBox="1"/>
      </xdr:nvSpPr>
      <xdr:spPr>
        <a:xfrm>
          <a:off x="13437244" y="16672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39025</xdr:rowOff>
    </xdr:from>
    <xdr:ext cx="405111" cy="259045"/>
    <xdr:sp macro="" textlink="">
      <xdr:nvSpPr>
        <xdr:cNvPr id="888" name="n_2mainValue【庁舎】&#10;有形固定資産減価償却率">
          <a:extLst>
            <a:ext uri="{FF2B5EF4-FFF2-40B4-BE49-F238E27FC236}">
              <a16:creationId xmlns:a16="http://schemas.microsoft.com/office/drawing/2014/main" id="{24773600-847D-4BFA-8242-5A4A0996CCDB}"/>
            </a:ext>
          </a:extLst>
        </xdr:cNvPr>
        <xdr:cNvSpPr txBox="1"/>
      </xdr:nvSpPr>
      <xdr:spPr>
        <a:xfrm>
          <a:off x="12675244" y="16635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65150</xdr:rowOff>
    </xdr:from>
    <xdr:ext cx="405111" cy="259045"/>
    <xdr:sp macro="" textlink="">
      <xdr:nvSpPr>
        <xdr:cNvPr id="889" name="n_3mainValue【庁舎】&#10;有形固定資産減価償却率">
          <a:extLst>
            <a:ext uri="{FF2B5EF4-FFF2-40B4-BE49-F238E27FC236}">
              <a16:creationId xmlns:a16="http://schemas.microsoft.com/office/drawing/2014/main" id="{ADAA3C8C-DC8B-4C6D-9172-25CB2B6EAB75}"/>
            </a:ext>
          </a:extLst>
        </xdr:cNvPr>
        <xdr:cNvSpPr txBox="1"/>
      </xdr:nvSpPr>
      <xdr:spPr>
        <a:xfrm>
          <a:off x="11900544" y="16661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78213</xdr:rowOff>
    </xdr:from>
    <xdr:ext cx="405111" cy="259045"/>
    <xdr:sp macro="" textlink="">
      <xdr:nvSpPr>
        <xdr:cNvPr id="890" name="n_4mainValue【庁舎】&#10;有形固定資産減価償却率">
          <a:extLst>
            <a:ext uri="{FF2B5EF4-FFF2-40B4-BE49-F238E27FC236}">
              <a16:creationId xmlns:a16="http://schemas.microsoft.com/office/drawing/2014/main" id="{1F2AB7E4-F45D-4A52-AB5D-392596C8985F}"/>
            </a:ext>
          </a:extLst>
        </xdr:cNvPr>
        <xdr:cNvSpPr txBox="1"/>
      </xdr:nvSpPr>
      <xdr:spPr>
        <a:xfrm>
          <a:off x="11102984" y="16842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1" name="正方形/長方形 890">
          <a:extLst>
            <a:ext uri="{FF2B5EF4-FFF2-40B4-BE49-F238E27FC236}">
              <a16:creationId xmlns:a16="http://schemas.microsoft.com/office/drawing/2014/main" id="{7729433D-7152-4EA4-827C-C9F6DA29C45A}"/>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2" name="正方形/長方形 891">
          <a:extLst>
            <a:ext uri="{FF2B5EF4-FFF2-40B4-BE49-F238E27FC236}">
              <a16:creationId xmlns:a16="http://schemas.microsoft.com/office/drawing/2014/main" id="{B385764F-5282-45F0-971F-FAC5C7C664C9}"/>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3" name="正方形/長方形 892">
          <a:extLst>
            <a:ext uri="{FF2B5EF4-FFF2-40B4-BE49-F238E27FC236}">
              <a16:creationId xmlns:a16="http://schemas.microsoft.com/office/drawing/2014/main" id="{23E51DA4-C35F-4025-84A3-670202A144C2}"/>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4" name="正方形/長方形 893">
          <a:extLst>
            <a:ext uri="{FF2B5EF4-FFF2-40B4-BE49-F238E27FC236}">
              <a16:creationId xmlns:a16="http://schemas.microsoft.com/office/drawing/2014/main" id="{22A14049-8EEE-4C1D-A45D-25A070B4012F}"/>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5" name="正方形/長方形 894">
          <a:extLst>
            <a:ext uri="{FF2B5EF4-FFF2-40B4-BE49-F238E27FC236}">
              <a16:creationId xmlns:a16="http://schemas.microsoft.com/office/drawing/2014/main" id="{7FDCF682-FFEA-4E0E-B80A-3ADBC863579A}"/>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6" name="正方形/長方形 895">
          <a:extLst>
            <a:ext uri="{FF2B5EF4-FFF2-40B4-BE49-F238E27FC236}">
              <a16:creationId xmlns:a16="http://schemas.microsoft.com/office/drawing/2014/main" id="{5D59AD26-D167-4C5A-A3E5-11DF18464D74}"/>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7" name="正方形/長方形 896">
          <a:extLst>
            <a:ext uri="{FF2B5EF4-FFF2-40B4-BE49-F238E27FC236}">
              <a16:creationId xmlns:a16="http://schemas.microsoft.com/office/drawing/2014/main" id="{72397367-1A31-4222-B5E7-BC96A21B3C04}"/>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8" name="正方形/長方形 897">
          <a:extLst>
            <a:ext uri="{FF2B5EF4-FFF2-40B4-BE49-F238E27FC236}">
              <a16:creationId xmlns:a16="http://schemas.microsoft.com/office/drawing/2014/main" id="{9EDA479F-4D42-431A-9EA6-8875AC11AD77}"/>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9" name="テキスト ボックス 898">
          <a:extLst>
            <a:ext uri="{FF2B5EF4-FFF2-40B4-BE49-F238E27FC236}">
              <a16:creationId xmlns:a16="http://schemas.microsoft.com/office/drawing/2014/main" id="{F3E44BDC-D015-4FCC-85C6-A7251027BC2A}"/>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0" name="直線コネクタ 899">
          <a:extLst>
            <a:ext uri="{FF2B5EF4-FFF2-40B4-BE49-F238E27FC236}">
              <a16:creationId xmlns:a16="http://schemas.microsoft.com/office/drawing/2014/main" id="{B964A71F-54A6-4F43-898B-6C475380F456}"/>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01" name="テキスト ボックス 900">
          <a:extLst>
            <a:ext uri="{FF2B5EF4-FFF2-40B4-BE49-F238E27FC236}">
              <a16:creationId xmlns:a16="http://schemas.microsoft.com/office/drawing/2014/main" id="{F0A61A55-7BD5-4CF8-9385-AD36C3569000}"/>
            </a:ext>
          </a:extLst>
        </xdr:cNvPr>
        <xdr:cNvSpPr txBox="1"/>
      </xdr:nvSpPr>
      <xdr:spPr>
        <a:xfrm>
          <a:off x="1569484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902" name="直線コネクタ 901">
          <a:extLst>
            <a:ext uri="{FF2B5EF4-FFF2-40B4-BE49-F238E27FC236}">
              <a16:creationId xmlns:a16="http://schemas.microsoft.com/office/drawing/2014/main" id="{8A1D9E26-EAAE-42A9-A847-F80B0DCF36DF}"/>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3" name="テキスト ボックス 902">
          <a:extLst>
            <a:ext uri="{FF2B5EF4-FFF2-40B4-BE49-F238E27FC236}">
              <a16:creationId xmlns:a16="http://schemas.microsoft.com/office/drawing/2014/main" id="{E0DC1378-5EAF-48D1-9513-6A71381CC524}"/>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4" name="直線コネクタ 903">
          <a:extLst>
            <a:ext uri="{FF2B5EF4-FFF2-40B4-BE49-F238E27FC236}">
              <a16:creationId xmlns:a16="http://schemas.microsoft.com/office/drawing/2014/main" id="{048139C3-B58B-4A15-9B46-CBB5E2EDABC8}"/>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05" name="テキスト ボックス 904">
          <a:extLst>
            <a:ext uri="{FF2B5EF4-FFF2-40B4-BE49-F238E27FC236}">
              <a16:creationId xmlns:a16="http://schemas.microsoft.com/office/drawing/2014/main" id="{66B5BC75-19C3-49BF-94E3-A9F860F2AF6E}"/>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06" name="直線コネクタ 905">
          <a:extLst>
            <a:ext uri="{FF2B5EF4-FFF2-40B4-BE49-F238E27FC236}">
              <a16:creationId xmlns:a16="http://schemas.microsoft.com/office/drawing/2014/main" id="{9561096E-26F8-479C-9BCE-7BB3ED260DE7}"/>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07" name="テキスト ボックス 906">
          <a:extLst>
            <a:ext uri="{FF2B5EF4-FFF2-40B4-BE49-F238E27FC236}">
              <a16:creationId xmlns:a16="http://schemas.microsoft.com/office/drawing/2014/main" id="{A71BB65F-9F69-47C5-9860-371A2C00AE98}"/>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08" name="直線コネクタ 907">
          <a:extLst>
            <a:ext uri="{FF2B5EF4-FFF2-40B4-BE49-F238E27FC236}">
              <a16:creationId xmlns:a16="http://schemas.microsoft.com/office/drawing/2014/main" id="{AEF05C7A-902E-40F6-A09B-2ADC0A583D50}"/>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09" name="テキスト ボックス 908">
          <a:extLst>
            <a:ext uri="{FF2B5EF4-FFF2-40B4-BE49-F238E27FC236}">
              <a16:creationId xmlns:a16="http://schemas.microsoft.com/office/drawing/2014/main" id="{CBDB910D-E860-4F31-8FEF-BDF458B961E0}"/>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0" name="直線コネクタ 909">
          <a:extLst>
            <a:ext uri="{FF2B5EF4-FFF2-40B4-BE49-F238E27FC236}">
              <a16:creationId xmlns:a16="http://schemas.microsoft.com/office/drawing/2014/main" id="{70EA33F9-5BD4-438E-8DB0-1179743BC727}"/>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1" name="テキスト ボックス 910">
          <a:extLst>
            <a:ext uri="{FF2B5EF4-FFF2-40B4-BE49-F238E27FC236}">
              <a16:creationId xmlns:a16="http://schemas.microsoft.com/office/drawing/2014/main" id="{C311DA8D-8297-47D4-A818-B58DA20939BF}"/>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2" name="【庁舎】&#10;一人当たり面積グラフ枠">
          <a:extLst>
            <a:ext uri="{FF2B5EF4-FFF2-40B4-BE49-F238E27FC236}">
              <a16:creationId xmlns:a16="http://schemas.microsoft.com/office/drawing/2014/main" id="{C58FA540-B421-4FE4-8B9F-CAE79549FE34}"/>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12192</xdr:rowOff>
    </xdr:from>
    <xdr:to>
      <xdr:col>116</xdr:col>
      <xdr:colOff>62864</xdr:colOff>
      <xdr:row>108</xdr:row>
      <xdr:rowOff>21337</xdr:rowOff>
    </xdr:to>
    <xdr:cxnSp macro="">
      <xdr:nvCxnSpPr>
        <xdr:cNvPr id="913" name="直線コネクタ 912">
          <a:extLst>
            <a:ext uri="{FF2B5EF4-FFF2-40B4-BE49-F238E27FC236}">
              <a16:creationId xmlns:a16="http://schemas.microsoft.com/office/drawing/2014/main" id="{93F4A9F3-A06B-4EF1-9B3D-8699DCD39630}"/>
            </a:ext>
          </a:extLst>
        </xdr:cNvPr>
        <xdr:cNvCxnSpPr/>
      </xdr:nvCxnSpPr>
      <xdr:spPr>
        <a:xfrm flipV="1">
          <a:off x="19509104" y="16776192"/>
          <a:ext cx="0" cy="13502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25164</xdr:rowOff>
    </xdr:from>
    <xdr:ext cx="469744" cy="259045"/>
    <xdr:sp macro="" textlink="">
      <xdr:nvSpPr>
        <xdr:cNvPr id="914" name="【庁舎】&#10;一人当たり面積最小値テキスト">
          <a:extLst>
            <a:ext uri="{FF2B5EF4-FFF2-40B4-BE49-F238E27FC236}">
              <a16:creationId xmlns:a16="http://schemas.microsoft.com/office/drawing/2014/main" id="{98D64E5D-3B52-4E57-91A3-5EA4D471053F}"/>
            </a:ext>
          </a:extLst>
        </xdr:cNvPr>
        <xdr:cNvSpPr txBox="1"/>
      </xdr:nvSpPr>
      <xdr:spPr>
        <a:xfrm>
          <a:off x="19547840" y="18130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21337</xdr:rowOff>
    </xdr:from>
    <xdr:to>
      <xdr:col>116</xdr:col>
      <xdr:colOff>152400</xdr:colOff>
      <xdr:row>108</xdr:row>
      <xdr:rowOff>21337</xdr:rowOff>
    </xdr:to>
    <xdr:cxnSp macro="">
      <xdr:nvCxnSpPr>
        <xdr:cNvPr id="915" name="直線コネクタ 914">
          <a:extLst>
            <a:ext uri="{FF2B5EF4-FFF2-40B4-BE49-F238E27FC236}">
              <a16:creationId xmlns:a16="http://schemas.microsoft.com/office/drawing/2014/main" id="{45A4FB22-22DF-4EFB-B0C1-11DC5CF5FD9D}"/>
            </a:ext>
          </a:extLst>
        </xdr:cNvPr>
        <xdr:cNvCxnSpPr/>
      </xdr:nvCxnSpPr>
      <xdr:spPr>
        <a:xfrm>
          <a:off x="19443700" y="1812645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130319</xdr:rowOff>
    </xdr:from>
    <xdr:ext cx="469744" cy="259045"/>
    <xdr:sp macro="" textlink="">
      <xdr:nvSpPr>
        <xdr:cNvPr id="916" name="【庁舎】&#10;一人当たり面積最大値テキスト">
          <a:extLst>
            <a:ext uri="{FF2B5EF4-FFF2-40B4-BE49-F238E27FC236}">
              <a16:creationId xmlns:a16="http://schemas.microsoft.com/office/drawing/2014/main" id="{4D3BF478-634A-4A88-8C75-5CE5A9076C53}"/>
            </a:ext>
          </a:extLst>
        </xdr:cNvPr>
        <xdr:cNvSpPr txBox="1"/>
      </xdr:nvSpPr>
      <xdr:spPr>
        <a:xfrm>
          <a:off x="19547840" y="16559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12192</xdr:rowOff>
    </xdr:from>
    <xdr:to>
      <xdr:col>116</xdr:col>
      <xdr:colOff>152400</xdr:colOff>
      <xdr:row>100</xdr:row>
      <xdr:rowOff>12192</xdr:rowOff>
    </xdr:to>
    <xdr:cxnSp macro="">
      <xdr:nvCxnSpPr>
        <xdr:cNvPr id="917" name="直線コネクタ 916">
          <a:extLst>
            <a:ext uri="{FF2B5EF4-FFF2-40B4-BE49-F238E27FC236}">
              <a16:creationId xmlns:a16="http://schemas.microsoft.com/office/drawing/2014/main" id="{E835103C-821F-4A00-866F-50459FB557D8}"/>
            </a:ext>
          </a:extLst>
        </xdr:cNvPr>
        <xdr:cNvCxnSpPr/>
      </xdr:nvCxnSpPr>
      <xdr:spPr>
        <a:xfrm>
          <a:off x="19443700" y="1677619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55135</xdr:rowOff>
    </xdr:from>
    <xdr:ext cx="469744" cy="259045"/>
    <xdr:sp macro="" textlink="">
      <xdr:nvSpPr>
        <xdr:cNvPr id="918" name="【庁舎】&#10;一人当たり面積平均値テキスト">
          <a:extLst>
            <a:ext uri="{FF2B5EF4-FFF2-40B4-BE49-F238E27FC236}">
              <a16:creationId xmlns:a16="http://schemas.microsoft.com/office/drawing/2014/main" id="{F3D11906-2E4E-4DCB-AD6F-692D4368E2A2}"/>
            </a:ext>
          </a:extLst>
        </xdr:cNvPr>
        <xdr:cNvSpPr txBox="1"/>
      </xdr:nvSpPr>
      <xdr:spPr>
        <a:xfrm>
          <a:off x="19547840" y="174896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32258</xdr:rowOff>
    </xdr:from>
    <xdr:to>
      <xdr:col>116</xdr:col>
      <xdr:colOff>114300</xdr:colOff>
      <xdr:row>105</xdr:row>
      <xdr:rowOff>133858</xdr:rowOff>
    </xdr:to>
    <xdr:sp macro="" textlink="">
      <xdr:nvSpPr>
        <xdr:cNvPr id="919" name="フローチャート: 判断 918">
          <a:extLst>
            <a:ext uri="{FF2B5EF4-FFF2-40B4-BE49-F238E27FC236}">
              <a16:creationId xmlns:a16="http://schemas.microsoft.com/office/drawing/2014/main" id="{AA6E1E5D-DE3B-4D44-8FE6-5CBBA66BF986}"/>
            </a:ext>
          </a:extLst>
        </xdr:cNvPr>
        <xdr:cNvSpPr/>
      </xdr:nvSpPr>
      <xdr:spPr>
        <a:xfrm>
          <a:off x="19458940" y="1763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82550</xdr:rowOff>
    </xdr:from>
    <xdr:to>
      <xdr:col>112</xdr:col>
      <xdr:colOff>38100</xdr:colOff>
      <xdr:row>106</xdr:row>
      <xdr:rowOff>12700</xdr:rowOff>
    </xdr:to>
    <xdr:sp macro="" textlink="">
      <xdr:nvSpPr>
        <xdr:cNvPr id="920" name="フローチャート: 判断 919">
          <a:extLst>
            <a:ext uri="{FF2B5EF4-FFF2-40B4-BE49-F238E27FC236}">
              <a16:creationId xmlns:a16="http://schemas.microsoft.com/office/drawing/2014/main" id="{4A06B0BD-29F2-4CF8-AD3D-C68896CFC8B8}"/>
            </a:ext>
          </a:extLst>
        </xdr:cNvPr>
        <xdr:cNvSpPr/>
      </xdr:nvSpPr>
      <xdr:spPr>
        <a:xfrm>
          <a:off x="18735040" y="176847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59689</xdr:rowOff>
    </xdr:from>
    <xdr:to>
      <xdr:col>107</xdr:col>
      <xdr:colOff>101600</xdr:colOff>
      <xdr:row>105</xdr:row>
      <xdr:rowOff>161289</xdr:rowOff>
    </xdr:to>
    <xdr:sp macro="" textlink="">
      <xdr:nvSpPr>
        <xdr:cNvPr id="921" name="フローチャート: 判断 920">
          <a:extLst>
            <a:ext uri="{FF2B5EF4-FFF2-40B4-BE49-F238E27FC236}">
              <a16:creationId xmlns:a16="http://schemas.microsoft.com/office/drawing/2014/main" id="{5503B863-7A9F-4FCF-A620-0617813F29C3}"/>
            </a:ext>
          </a:extLst>
        </xdr:cNvPr>
        <xdr:cNvSpPr/>
      </xdr:nvSpPr>
      <xdr:spPr>
        <a:xfrm>
          <a:off x="17937480" y="17661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64263</xdr:rowOff>
    </xdr:from>
    <xdr:to>
      <xdr:col>102</xdr:col>
      <xdr:colOff>165100</xdr:colOff>
      <xdr:row>105</xdr:row>
      <xdr:rowOff>165863</xdr:rowOff>
    </xdr:to>
    <xdr:sp macro="" textlink="">
      <xdr:nvSpPr>
        <xdr:cNvPr id="922" name="フローチャート: 判断 921">
          <a:extLst>
            <a:ext uri="{FF2B5EF4-FFF2-40B4-BE49-F238E27FC236}">
              <a16:creationId xmlns:a16="http://schemas.microsoft.com/office/drawing/2014/main" id="{EEE57CB4-D2E3-4FA9-93F8-9019C90DA73B}"/>
            </a:ext>
          </a:extLst>
        </xdr:cNvPr>
        <xdr:cNvSpPr/>
      </xdr:nvSpPr>
      <xdr:spPr>
        <a:xfrm>
          <a:off x="17162780" y="17666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109982</xdr:rowOff>
    </xdr:from>
    <xdr:to>
      <xdr:col>98</xdr:col>
      <xdr:colOff>38100</xdr:colOff>
      <xdr:row>106</xdr:row>
      <xdr:rowOff>40132</xdr:rowOff>
    </xdr:to>
    <xdr:sp macro="" textlink="">
      <xdr:nvSpPr>
        <xdr:cNvPr id="923" name="フローチャート: 判断 922">
          <a:extLst>
            <a:ext uri="{FF2B5EF4-FFF2-40B4-BE49-F238E27FC236}">
              <a16:creationId xmlns:a16="http://schemas.microsoft.com/office/drawing/2014/main" id="{ED4E47A9-4EEF-494D-B395-835D02FF4519}"/>
            </a:ext>
          </a:extLst>
        </xdr:cNvPr>
        <xdr:cNvSpPr/>
      </xdr:nvSpPr>
      <xdr:spPr>
        <a:xfrm>
          <a:off x="16388080" y="177121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5E520AD7-33DB-4B3D-9D1F-AADFA51FE603}"/>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6E5F16C3-B0EC-49E8-AE10-8A4018A42ABE}"/>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728A610C-181A-41F8-A59E-766D19CDF244}"/>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447D407B-CB4A-4749-BF2C-326258880A41}"/>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12E1B42F-BE23-475F-AF04-F8BDAA34E2F4}"/>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123698</xdr:rowOff>
    </xdr:from>
    <xdr:to>
      <xdr:col>116</xdr:col>
      <xdr:colOff>114300</xdr:colOff>
      <xdr:row>106</xdr:row>
      <xdr:rowOff>53848</xdr:rowOff>
    </xdr:to>
    <xdr:sp macro="" textlink="">
      <xdr:nvSpPr>
        <xdr:cNvPr id="929" name="楕円 928">
          <a:extLst>
            <a:ext uri="{FF2B5EF4-FFF2-40B4-BE49-F238E27FC236}">
              <a16:creationId xmlns:a16="http://schemas.microsoft.com/office/drawing/2014/main" id="{25FD0AF5-21CC-489F-9139-0EF9687D5A21}"/>
            </a:ext>
          </a:extLst>
        </xdr:cNvPr>
        <xdr:cNvSpPr/>
      </xdr:nvSpPr>
      <xdr:spPr>
        <a:xfrm>
          <a:off x="19458940" y="177258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102125</xdr:rowOff>
    </xdr:from>
    <xdr:ext cx="469744" cy="259045"/>
    <xdr:sp macro="" textlink="">
      <xdr:nvSpPr>
        <xdr:cNvPr id="930" name="【庁舎】&#10;一人当たり面積該当値テキスト">
          <a:extLst>
            <a:ext uri="{FF2B5EF4-FFF2-40B4-BE49-F238E27FC236}">
              <a16:creationId xmlns:a16="http://schemas.microsoft.com/office/drawing/2014/main" id="{1B56245F-62F7-432C-AD9D-6CD487D159F8}"/>
            </a:ext>
          </a:extLst>
        </xdr:cNvPr>
        <xdr:cNvSpPr txBox="1"/>
      </xdr:nvSpPr>
      <xdr:spPr>
        <a:xfrm>
          <a:off x="19547840" y="17704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123698</xdr:rowOff>
    </xdr:from>
    <xdr:to>
      <xdr:col>112</xdr:col>
      <xdr:colOff>38100</xdr:colOff>
      <xdr:row>106</xdr:row>
      <xdr:rowOff>53848</xdr:rowOff>
    </xdr:to>
    <xdr:sp macro="" textlink="">
      <xdr:nvSpPr>
        <xdr:cNvPr id="931" name="楕円 930">
          <a:extLst>
            <a:ext uri="{FF2B5EF4-FFF2-40B4-BE49-F238E27FC236}">
              <a16:creationId xmlns:a16="http://schemas.microsoft.com/office/drawing/2014/main" id="{A09889FE-2C7E-47E1-9970-B3DCB9BB8E18}"/>
            </a:ext>
          </a:extLst>
        </xdr:cNvPr>
        <xdr:cNvSpPr/>
      </xdr:nvSpPr>
      <xdr:spPr>
        <a:xfrm>
          <a:off x="18735040" y="1772589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3048</xdr:rowOff>
    </xdr:from>
    <xdr:to>
      <xdr:col>116</xdr:col>
      <xdr:colOff>63500</xdr:colOff>
      <xdr:row>106</xdr:row>
      <xdr:rowOff>3048</xdr:rowOff>
    </xdr:to>
    <xdr:cxnSp macro="">
      <xdr:nvCxnSpPr>
        <xdr:cNvPr id="932" name="直線コネクタ 931">
          <a:extLst>
            <a:ext uri="{FF2B5EF4-FFF2-40B4-BE49-F238E27FC236}">
              <a16:creationId xmlns:a16="http://schemas.microsoft.com/office/drawing/2014/main" id="{5D5EFB0B-12E4-4F4B-BC20-F9F9B4DC8E38}"/>
            </a:ext>
          </a:extLst>
        </xdr:cNvPr>
        <xdr:cNvCxnSpPr/>
      </xdr:nvCxnSpPr>
      <xdr:spPr>
        <a:xfrm>
          <a:off x="18778220" y="17772888"/>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128270</xdr:rowOff>
    </xdr:from>
    <xdr:to>
      <xdr:col>107</xdr:col>
      <xdr:colOff>101600</xdr:colOff>
      <xdr:row>106</xdr:row>
      <xdr:rowOff>58420</xdr:rowOff>
    </xdr:to>
    <xdr:sp macro="" textlink="">
      <xdr:nvSpPr>
        <xdr:cNvPr id="933" name="楕円 932">
          <a:extLst>
            <a:ext uri="{FF2B5EF4-FFF2-40B4-BE49-F238E27FC236}">
              <a16:creationId xmlns:a16="http://schemas.microsoft.com/office/drawing/2014/main" id="{EB0EF52A-E244-44DA-BF94-A2D8EDE24C07}"/>
            </a:ext>
          </a:extLst>
        </xdr:cNvPr>
        <xdr:cNvSpPr/>
      </xdr:nvSpPr>
      <xdr:spPr>
        <a:xfrm>
          <a:off x="17937480" y="177304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3048</xdr:rowOff>
    </xdr:from>
    <xdr:to>
      <xdr:col>111</xdr:col>
      <xdr:colOff>177800</xdr:colOff>
      <xdr:row>106</xdr:row>
      <xdr:rowOff>7620</xdr:rowOff>
    </xdr:to>
    <xdr:cxnSp macro="">
      <xdr:nvCxnSpPr>
        <xdr:cNvPr id="934" name="直線コネクタ 933">
          <a:extLst>
            <a:ext uri="{FF2B5EF4-FFF2-40B4-BE49-F238E27FC236}">
              <a16:creationId xmlns:a16="http://schemas.microsoft.com/office/drawing/2014/main" id="{4C6716FA-6716-4827-B333-F0FB54A4DD27}"/>
            </a:ext>
          </a:extLst>
        </xdr:cNvPr>
        <xdr:cNvCxnSpPr/>
      </xdr:nvCxnSpPr>
      <xdr:spPr>
        <a:xfrm flipV="1">
          <a:off x="17988280" y="17772888"/>
          <a:ext cx="78994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55118</xdr:rowOff>
    </xdr:from>
    <xdr:to>
      <xdr:col>102</xdr:col>
      <xdr:colOff>165100</xdr:colOff>
      <xdr:row>105</xdr:row>
      <xdr:rowOff>156718</xdr:rowOff>
    </xdr:to>
    <xdr:sp macro="" textlink="">
      <xdr:nvSpPr>
        <xdr:cNvPr id="935" name="楕円 934">
          <a:extLst>
            <a:ext uri="{FF2B5EF4-FFF2-40B4-BE49-F238E27FC236}">
              <a16:creationId xmlns:a16="http://schemas.microsoft.com/office/drawing/2014/main" id="{B99DBA16-5418-42F7-BE7A-36E436DAF933}"/>
            </a:ext>
          </a:extLst>
        </xdr:cNvPr>
        <xdr:cNvSpPr/>
      </xdr:nvSpPr>
      <xdr:spPr>
        <a:xfrm>
          <a:off x="17162780" y="17657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105918</xdr:rowOff>
    </xdr:from>
    <xdr:to>
      <xdr:col>107</xdr:col>
      <xdr:colOff>50800</xdr:colOff>
      <xdr:row>106</xdr:row>
      <xdr:rowOff>7620</xdr:rowOff>
    </xdr:to>
    <xdr:cxnSp macro="">
      <xdr:nvCxnSpPr>
        <xdr:cNvPr id="936" name="直線コネクタ 935">
          <a:extLst>
            <a:ext uri="{FF2B5EF4-FFF2-40B4-BE49-F238E27FC236}">
              <a16:creationId xmlns:a16="http://schemas.microsoft.com/office/drawing/2014/main" id="{1CF65770-B428-48AE-83F1-6C025EC04BE2}"/>
            </a:ext>
          </a:extLst>
        </xdr:cNvPr>
        <xdr:cNvCxnSpPr/>
      </xdr:nvCxnSpPr>
      <xdr:spPr>
        <a:xfrm>
          <a:off x="17213580" y="17708118"/>
          <a:ext cx="774700" cy="69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102</xdr:row>
      <xdr:rowOff>43687</xdr:rowOff>
    </xdr:from>
    <xdr:to>
      <xdr:col>98</xdr:col>
      <xdr:colOff>38100</xdr:colOff>
      <xdr:row>102</xdr:row>
      <xdr:rowOff>145287</xdr:rowOff>
    </xdr:to>
    <xdr:sp macro="" textlink="">
      <xdr:nvSpPr>
        <xdr:cNvPr id="937" name="楕円 936">
          <a:extLst>
            <a:ext uri="{FF2B5EF4-FFF2-40B4-BE49-F238E27FC236}">
              <a16:creationId xmlns:a16="http://schemas.microsoft.com/office/drawing/2014/main" id="{A3E9E666-E21C-4930-9606-6E68BC68054A}"/>
            </a:ext>
          </a:extLst>
        </xdr:cNvPr>
        <xdr:cNvSpPr/>
      </xdr:nvSpPr>
      <xdr:spPr>
        <a:xfrm>
          <a:off x="16388080" y="1714296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102</xdr:row>
      <xdr:rowOff>94487</xdr:rowOff>
    </xdr:from>
    <xdr:to>
      <xdr:col>102</xdr:col>
      <xdr:colOff>114300</xdr:colOff>
      <xdr:row>105</xdr:row>
      <xdr:rowOff>105918</xdr:rowOff>
    </xdr:to>
    <xdr:cxnSp macro="">
      <xdr:nvCxnSpPr>
        <xdr:cNvPr id="938" name="直線コネクタ 937">
          <a:extLst>
            <a:ext uri="{FF2B5EF4-FFF2-40B4-BE49-F238E27FC236}">
              <a16:creationId xmlns:a16="http://schemas.microsoft.com/office/drawing/2014/main" id="{7E8F175F-B935-4F1C-ADD9-49F61207A517}"/>
            </a:ext>
          </a:extLst>
        </xdr:cNvPr>
        <xdr:cNvCxnSpPr/>
      </xdr:nvCxnSpPr>
      <xdr:spPr>
        <a:xfrm>
          <a:off x="16431260" y="17193767"/>
          <a:ext cx="782320" cy="514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29227</xdr:rowOff>
    </xdr:from>
    <xdr:ext cx="469744" cy="259045"/>
    <xdr:sp macro="" textlink="">
      <xdr:nvSpPr>
        <xdr:cNvPr id="939" name="n_1aveValue【庁舎】&#10;一人当たり面積">
          <a:extLst>
            <a:ext uri="{FF2B5EF4-FFF2-40B4-BE49-F238E27FC236}">
              <a16:creationId xmlns:a16="http://schemas.microsoft.com/office/drawing/2014/main" id="{97CA99FF-C706-4630-89DF-A80AA1FAC651}"/>
            </a:ext>
          </a:extLst>
        </xdr:cNvPr>
        <xdr:cNvSpPr txBox="1"/>
      </xdr:nvSpPr>
      <xdr:spPr>
        <a:xfrm>
          <a:off x="18561127" y="17463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6366</xdr:rowOff>
    </xdr:from>
    <xdr:ext cx="469744" cy="259045"/>
    <xdr:sp macro="" textlink="">
      <xdr:nvSpPr>
        <xdr:cNvPr id="940" name="n_2aveValue【庁舎】&#10;一人当たり面積">
          <a:extLst>
            <a:ext uri="{FF2B5EF4-FFF2-40B4-BE49-F238E27FC236}">
              <a16:creationId xmlns:a16="http://schemas.microsoft.com/office/drawing/2014/main" id="{6EAB7BEC-C8D3-4ED3-A306-187D06468029}"/>
            </a:ext>
          </a:extLst>
        </xdr:cNvPr>
        <xdr:cNvSpPr txBox="1"/>
      </xdr:nvSpPr>
      <xdr:spPr>
        <a:xfrm>
          <a:off x="17776267" y="17440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156990</xdr:rowOff>
    </xdr:from>
    <xdr:ext cx="469744" cy="259045"/>
    <xdr:sp macro="" textlink="">
      <xdr:nvSpPr>
        <xdr:cNvPr id="941" name="n_3aveValue【庁舎】&#10;一人当たり面積">
          <a:extLst>
            <a:ext uri="{FF2B5EF4-FFF2-40B4-BE49-F238E27FC236}">
              <a16:creationId xmlns:a16="http://schemas.microsoft.com/office/drawing/2014/main" id="{45E7487F-B3C0-4257-A293-9AFAAA173E7D}"/>
            </a:ext>
          </a:extLst>
        </xdr:cNvPr>
        <xdr:cNvSpPr txBox="1"/>
      </xdr:nvSpPr>
      <xdr:spPr>
        <a:xfrm>
          <a:off x="17001567" y="17759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31259</xdr:rowOff>
    </xdr:from>
    <xdr:ext cx="469744" cy="259045"/>
    <xdr:sp macro="" textlink="">
      <xdr:nvSpPr>
        <xdr:cNvPr id="942" name="n_4aveValue【庁舎】&#10;一人当たり面積">
          <a:extLst>
            <a:ext uri="{FF2B5EF4-FFF2-40B4-BE49-F238E27FC236}">
              <a16:creationId xmlns:a16="http://schemas.microsoft.com/office/drawing/2014/main" id="{BD620EA4-E0D9-4610-B331-750A67813AE7}"/>
            </a:ext>
          </a:extLst>
        </xdr:cNvPr>
        <xdr:cNvSpPr txBox="1"/>
      </xdr:nvSpPr>
      <xdr:spPr>
        <a:xfrm>
          <a:off x="16226867" y="17801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44975</xdr:rowOff>
    </xdr:from>
    <xdr:ext cx="469744" cy="259045"/>
    <xdr:sp macro="" textlink="">
      <xdr:nvSpPr>
        <xdr:cNvPr id="943" name="n_1mainValue【庁舎】&#10;一人当たり面積">
          <a:extLst>
            <a:ext uri="{FF2B5EF4-FFF2-40B4-BE49-F238E27FC236}">
              <a16:creationId xmlns:a16="http://schemas.microsoft.com/office/drawing/2014/main" id="{105F9BDD-CDB3-4803-A8DE-21F6461E3D20}"/>
            </a:ext>
          </a:extLst>
        </xdr:cNvPr>
        <xdr:cNvSpPr txBox="1"/>
      </xdr:nvSpPr>
      <xdr:spPr>
        <a:xfrm>
          <a:off x="18561127" y="17814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49547</xdr:rowOff>
    </xdr:from>
    <xdr:ext cx="469744" cy="259045"/>
    <xdr:sp macro="" textlink="">
      <xdr:nvSpPr>
        <xdr:cNvPr id="944" name="n_2mainValue【庁舎】&#10;一人当たり面積">
          <a:extLst>
            <a:ext uri="{FF2B5EF4-FFF2-40B4-BE49-F238E27FC236}">
              <a16:creationId xmlns:a16="http://schemas.microsoft.com/office/drawing/2014/main" id="{E91CE370-75F2-4EA9-850F-962BC8B31FB8}"/>
            </a:ext>
          </a:extLst>
        </xdr:cNvPr>
        <xdr:cNvSpPr txBox="1"/>
      </xdr:nvSpPr>
      <xdr:spPr>
        <a:xfrm>
          <a:off x="17776267" y="17819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1795</xdr:rowOff>
    </xdr:from>
    <xdr:ext cx="469744" cy="259045"/>
    <xdr:sp macro="" textlink="">
      <xdr:nvSpPr>
        <xdr:cNvPr id="945" name="n_3mainValue【庁舎】&#10;一人当たり面積">
          <a:extLst>
            <a:ext uri="{FF2B5EF4-FFF2-40B4-BE49-F238E27FC236}">
              <a16:creationId xmlns:a16="http://schemas.microsoft.com/office/drawing/2014/main" id="{9C70A607-971F-4D16-9F67-FFBAB136CF3D}"/>
            </a:ext>
          </a:extLst>
        </xdr:cNvPr>
        <xdr:cNvSpPr txBox="1"/>
      </xdr:nvSpPr>
      <xdr:spPr>
        <a:xfrm>
          <a:off x="17001567" y="17436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100</xdr:row>
      <xdr:rowOff>161814</xdr:rowOff>
    </xdr:from>
    <xdr:ext cx="469744" cy="259045"/>
    <xdr:sp macro="" textlink="">
      <xdr:nvSpPr>
        <xdr:cNvPr id="946" name="n_4mainValue【庁舎】&#10;一人当たり面積">
          <a:extLst>
            <a:ext uri="{FF2B5EF4-FFF2-40B4-BE49-F238E27FC236}">
              <a16:creationId xmlns:a16="http://schemas.microsoft.com/office/drawing/2014/main" id="{7BECE55E-BD31-4C51-998F-83DAD96E56E2}"/>
            </a:ext>
          </a:extLst>
        </xdr:cNvPr>
        <xdr:cNvSpPr txBox="1"/>
      </xdr:nvSpPr>
      <xdr:spPr>
        <a:xfrm>
          <a:off x="16226867" y="16925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7" name="正方形/長方形 946">
          <a:extLst>
            <a:ext uri="{FF2B5EF4-FFF2-40B4-BE49-F238E27FC236}">
              <a16:creationId xmlns:a16="http://schemas.microsoft.com/office/drawing/2014/main" id="{8B930A85-1A1B-424C-83DB-4EB55C69C39A}"/>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8" name="正方形/長方形 947">
          <a:extLst>
            <a:ext uri="{FF2B5EF4-FFF2-40B4-BE49-F238E27FC236}">
              <a16:creationId xmlns:a16="http://schemas.microsoft.com/office/drawing/2014/main" id="{EB66B263-134E-4034-A6E3-702ABBD69864}"/>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9" name="テキスト ボックス 948">
          <a:extLst>
            <a:ext uri="{FF2B5EF4-FFF2-40B4-BE49-F238E27FC236}">
              <a16:creationId xmlns:a16="http://schemas.microsoft.com/office/drawing/2014/main" id="{C76AA72D-E183-4FF4-A5E8-AC81148547D3}"/>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庁舎施設は、</a:t>
          </a:r>
          <a:r>
            <a:rPr kumimoji="1" lang="ja-JP" altLang="en-US" sz="1100">
              <a:solidFill>
                <a:schemeClr val="dk1"/>
              </a:solidFill>
              <a:effectLst/>
              <a:latin typeface="+mn-lt"/>
              <a:ea typeface="+mn-ea"/>
              <a:cs typeface="+mn-cs"/>
            </a:rPr>
            <a:t>本</a:t>
          </a:r>
          <a:r>
            <a:rPr kumimoji="1" lang="ja-JP" altLang="ja-JP" sz="1100">
              <a:solidFill>
                <a:schemeClr val="dk1"/>
              </a:solidFill>
              <a:effectLst/>
              <a:latin typeface="+mn-lt"/>
              <a:ea typeface="+mn-ea"/>
              <a:cs typeface="+mn-cs"/>
            </a:rPr>
            <a:t>庁舎</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完成</a:t>
          </a:r>
          <a:r>
            <a:rPr kumimoji="1" lang="ja-JP" altLang="en-US" sz="1100">
              <a:solidFill>
                <a:schemeClr val="dk1"/>
              </a:solidFill>
              <a:effectLst/>
              <a:latin typeface="+mn-lt"/>
              <a:ea typeface="+mn-ea"/>
              <a:cs typeface="+mn-cs"/>
            </a:rPr>
            <a:t>や</a:t>
          </a:r>
          <a:r>
            <a:rPr kumimoji="1" lang="ja-JP" altLang="ja-JP" sz="1100">
              <a:solidFill>
                <a:schemeClr val="dk1"/>
              </a:solidFill>
              <a:effectLst/>
              <a:latin typeface="+mn-lt"/>
              <a:ea typeface="+mn-ea"/>
              <a:cs typeface="+mn-cs"/>
            </a:rPr>
            <a:t>飯山総合市民センターの改修を進めたことで、低い値で継続している。また、新市民会館の整備や体育館の長寿命化改修に着手して</a:t>
          </a:r>
          <a:r>
            <a:rPr kumimoji="1" lang="ja-JP" altLang="en-US" sz="1100">
              <a:solidFill>
                <a:schemeClr val="dk1"/>
              </a:solidFill>
              <a:effectLst/>
              <a:latin typeface="+mn-lt"/>
              <a:ea typeface="+mn-ea"/>
              <a:cs typeface="+mn-cs"/>
            </a:rPr>
            <a:t>おり</a:t>
          </a:r>
          <a:r>
            <a:rPr kumimoji="1" lang="ja-JP" altLang="ja-JP" sz="1100">
              <a:solidFill>
                <a:schemeClr val="dk1"/>
              </a:solidFill>
              <a:effectLst/>
              <a:latin typeface="+mn-lt"/>
              <a:ea typeface="+mn-ea"/>
              <a:cs typeface="+mn-cs"/>
            </a:rPr>
            <a:t>、それぞれの有形固定資産原価償却率の改善が見込まれる。</a:t>
          </a:r>
          <a:r>
            <a:rPr kumimoji="1" lang="ja-JP" altLang="en-US" sz="1100">
              <a:solidFill>
                <a:schemeClr val="dk1"/>
              </a:solidFill>
              <a:effectLst/>
              <a:latin typeface="+mn-lt"/>
              <a:ea typeface="+mn-ea"/>
              <a:cs typeface="+mn-cs"/>
            </a:rPr>
            <a:t>一方で類似団体の平均を下回る</a:t>
          </a:r>
          <a:r>
            <a:rPr kumimoji="1" lang="ja-JP" altLang="ja-JP" sz="1100">
              <a:solidFill>
                <a:schemeClr val="dk1"/>
              </a:solidFill>
              <a:effectLst/>
              <a:latin typeface="+mn-lt"/>
              <a:ea typeface="+mn-ea"/>
              <a:cs typeface="+mn-cs"/>
            </a:rPr>
            <a:t>施設</a:t>
          </a:r>
          <a:r>
            <a:rPr kumimoji="1" lang="ja-JP" altLang="en-US" sz="1100">
              <a:solidFill>
                <a:schemeClr val="dk1"/>
              </a:solidFill>
              <a:effectLst/>
              <a:latin typeface="+mn-lt"/>
              <a:ea typeface="+mn-ea"/>
              <a:cs typeface="+mn-cs"/>
            </a:rPr>
            <a:t>も存在しており、これらについては</a:t>
          </a:r>
          <a:r>
            <a:rPr kumimoji="1" lang="ja-JP" altLang="ja-JP" sz="1100">
              <a:solidFill>
                <a:schemeClr val="dk1"/>
              </a:solidFill>
              <a:effectLst/>
              <a:latin typeface="+mn-lt"/>
              <a:ea typeface="+mn-ea"/>
              <a:cs typeface="+mn-cs"/>
            </a:rPr>
            <a:t>今後個別施設計画に沿った対応を基本に大規模改修等に取り組</a:t>
          </a:r>
          <a:r>
            <a:rPr kumimoji="1" lang="ja-JP" altLang="en-US" sz="1100">
              <a:solidFill>
                <a:schemeClr val="dk1"/>
              </a:solidFill>
              <a:effectLst/>
              <a:latin typeface="+mn-lt"/>
              <a:ea typeface="+mn-ea"/>
              <a:cs typeface="+mn-cs"/>
            </a:rPr>
            <a:t>み有形固定資産減価償却率の改善</a:t>
          </a:r>
          <a:r>
            <a:rPr kumimoji="1" lang="ja-JP" altLang="en-US" sz="1100">
              <a:solidFill>
                <a:schemeClr val="tx1"/>
              </a:solidFill>
              <a:effectLst/>
              <a:latin typeface="+mn-lt"/>
              <a:ea typeface="+mn-ea"/>
              <a:cs typeface="+mn-cs"/>
            </a:rPr>
            <a:t>に取り組む</a:t>
          </a:r>
          <a:r>
            <a:rPr kumimoji="1" lang="ja-JP" altLang="en-US" sz="1100">
              <a:solidFill>
                <a:schemeClr val="dk1"/>
              </a:solidFill>
              <a:effectLst/>
              <a:latin typeface="+mn-lt"/>
              <a:ea typeface="+mn-ea"/>
              <a:cs typeface="+mn-cs"/>
            </a:rPr>
            <a:t>予定である。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opLeftCell="A6"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74624851</v>
      </c>
      <c r="BO4" s="384"/>
      <c r="BP4" s="384"/>
      <c r="BQ4" s="384"/>
      <c r="BR4" s="384"/>
      <c r="BS4" s="384"/>
      <c r="BT4" s="384"/>
      <c r="BU4" s="385"/>
      <c r="BV4" s="383">
        <v>64654974</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2.2999999999999998</v>
      </c>
      <c r="CU4" s="390"/>
      <c r="CV4" s="390"/>
      <c r="CW4" s="390"/>
      <c r="CX4" s="390"/>
      <c r="CY4" s="390"/>
      <c r="CZ4" s="390"/>
      <c r="DA4" s="391"/>
      <c r="DB4" s="389">
        <v>2.5</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71498532</v>
      </c>
      <c r="BO5" s="421"/>
      <c r="BP5" s="421"/>
      <c r="BQ5" s="421"/>
      <c r="BR5" s="421"/>
      <c r="BS5" s="421"/>
      <c r="BT5" s="421"/>
      <c r="BU5" s="422"/>
      <c r="BV5" s="420">
        <v>62843811</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95.2</v>
      </c>
      <c r="CU5" s="418"/>
      <c r="CV5" s="418"/>
      <c r="CW5" s="418"/>
      <c r="CX5" s="418"/>
      <c r="CY5" s="418"/>
      <c r="CZ5" s="418"/>
      <c r="DA5" s="419"/>
      <c r="DB5" s="417">
        <v>93.6</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3126319</v>
      </c>
      <c r="BO6" s="421"/>
      <c r="BP6" s="421"/>
      <c r="BQ6" s="421"/>
      <c r="BR6" s="421"/>
      <c r="BS6" s="421"/>
      <c r="BT6" s="421"/>
      <c r="BU6" s="422"/>
      <c r="BV6" s="420">
        <v>1811163</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95.6</v>
      </c>
      <c r="CU6" s="458"/>
      <c r="CV6" s="458"/>
      <c r="CW6" s="458"/>
      <c r="CX6" s="458"/>
      <c r="CY6" s="458"/>
      <c r="CZ6" s="458"/>
      <c r="DA6" s="459"/>
      <c r="DB6" s="457">
        <v>94.5</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2485705</v>
      </c>
      <c r="BO7" s="421"/>
      <c r="BP7" s="421"/>
      <c r="BQ7" s="421"/>
      <c r="BR7" s="421"/>
      <c r="BS7" s="421"/>
      <c r="BT7" s="421"/>
      <c r="BU7" s="422"/>
      <c r="BV7" s="420">
        <v>1134537</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27697748</v>
      </c>
      <c r="CU7" s="421"/>
      <c r="CV7" s="421"/>
      <c r="CW7" s="421"/>
      <c r="CX7" s="421"/>
      <c r="CY7" s="421"/>
      <c r="CZ7" s="421"/>
      <c r="DA7" s="422"/>
      <c r="DB7" s="420">
        <v>27095995</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640614</v>
      </c>
      <c r="BO8" s="421"/>
      <c r="BP8" s="421"/>
      <c r="BQ8" s="421"/>
      <c r="BR8" s="421"/>
      <c r="BS8" s="421"/>
      <c r="BT8" s="421"/>
      <c r="BU8" s="422"/>
      <c r="BV8" s="420">
        <v>676626</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0.6</v>
      </c>
      <c r="CU8" s="461"/>
      <c r="CV8" s="461"/>
      <c r="CW8" s="461"/>
      <c r="CX8" s="461"/>
      <c r="CY8" s="461"/>
      <c r="CZ8" s="461"/>
      <c r="DA8" s="462"/>
      <c r="DB8" s="460">
        <v>0.6</v>
      </c>
      <c r="DC8" s="461"/>
      <c r="DD8" s="461"/>
      <c r="DE8" s="461"/>
      <c r="DF8" s="461"/>
      <c r="DG8" s="461"/>
      <c r="DH8" s="461"/>
      <c r="DI8" s="462"/>
    </row>
    <row r="9" spans="1:119" ht="18.75" customHeight="1" thickBot="1" x14ac:dyDescent="0.25">
      <c r="A9" s="163"/>
      <c r="B9" s="414" t="s">
        <v>106</v>
      </c>
      <c r="C9" s="415"/>
      <c r="D9" s="415"/>
      <c r="E9" s="415"/>
      <c r="F9" s="415"/>
      <c r="G9" s="415"/>
      <c r="H9" s="415"/>
      <c r="I9" s="415"/>
      <c r="J9" s="415"/>
      <c r="K9" s="463"/>
      <c r="L9" s="464" t="s">
        <v>107</v>
      </c>
      <c r="M9" s="465"/>
      <c r="N9" s="465"/>
      <c r="O9" s="465"/>
      <c r="P9" s="465"/>
      <c r="Q9" s="466"/>
      <c r="R9" s="467">
        <v>109513</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-36012</v>
      </c>
      <c r="BO9" s="421"/>
      <c r="BP9" s="421"/>
      <c r="BQ9" s="421"/>
      <c r="BR9" s="421"/>
      <c r="BS9" s="421"/>
      <c r="BT9" s="421"/>
      <c r="BU9" s="422"/>
      <c r="BV9" s="420">
        <v>464654</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12.7</v>
      </c>
      <c r="CU9" s="418"/>
      <c r="CV9" s="418"/>
      <c r="CW9" s="418"/>
      <c r="CX9" s="418"/>
      <c r="CY9" s="418"/>
      <c r="CZ9" s="418"/>
      <c r="DA9" s="419"/>
      <c r="DB9" s="417">
        <v>13.4</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112</v>
      </c>
      <c r="M10" s="450"/>
      <c r="N10" s="450"/>
      <c r="O10" s="450"/>
      <c r="P10" s="450"/>
      <c r="Q10" s="451"/>
      <c r="R10" s="471">
        <v>110010</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90</v>
      </c>
      <c r="AV10" s="453"/>
      <c r="AW10" s="453"/>
      <c r="AX10" s="453"/>
      <c r="AY10" s="454" t="s">
        <v>114</v>
      </c>
      <c r="AZ10" s="455"/>
      <c r="BA10" s="455"/>
      <c r="BB10" s="455"/>
      <c r="BC10" s="455"/>
      <c r="BD10" s="455"/>
      <c r="BE10" s="455"/>
      <c r="BF10" s="455"/>
      <c r="BG10" s="455"/>
      <c r="BH10" s="455"/>
      <c r="BI10" s="455"/>
      <c r="BJ10" s="455"/>
      <c r="BK10" s="455"/>
      <c r="BL10" s="455"/>
      <c r="BM10" s="456"/>
      <c r="BN10" s="420">
        <v>345943</v>
      </c>
      <c r="BO10" s="421"/>
      <c r="BP10" s="421"/>
      <c r="BQ10" s="421"/>
      <c r="BR10" s="421"/>
      <c r="BS10" s="421"/>
      <c r="BT10" s="421"/>
      <c r="BU10" s="422"/>
      <c r="BV10" s="420">
        <v>119970</v>
      </c>
      <c r="BW10" s="421"/>
      <c r="BX10" s="421"/>
      <c r="BY10" s="421"/>
      <c r="BZ10" s="421"/>
      <c r="CA10" s="421"/>
      <c r="CB10" s="421"/>
      <c r="CC10" s="422"/>
      <c r="CD10" s="169" t="s">
        <v>115</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414"/>
      <c r="C11" s="415"/>
      <c r="D11" s="415"/>
      <c r="E11" s="415"/>
      <c r="F11" s="415"/>
      <c r="G11" s="415"/>
      <c r="H11" s="415"/>
      <c r="I11" s="415"/>
      <c r="J11" s="415"/>
      <c r="K11" s="463"/>
      <c r="L11" s="474" t="s">
        <v>116</v>
      </c>
      <c r="M11" s="475"/>
      <c r="N11" s="475"/>
      <c r="O11" s="475"/>
      <c r="P11" s="475"/>
      <c r="Q11" s="476"/>
      <c r="R11" s="477" t="s">
        <v>117</v>
      </c>
      <c r="S11" s="478"/>
      <c r="T11" s="478"/>
      <c r="U11" s="478"/>
      <c r="V11" s="479"/>
      <c r="W11" s="408"/>
      <c r="X11" s="409"/>
      <c r="Y11" s="409"/>
      <c r="Z11" s="409"/>
      <c r="AA11" s="409"/>
      <c r="AB11" s="409"/>
      <c r="AC11" s="409"/>
      <c r="AD11" s="409"/>
      <c r="AE11" s="409"/>
      <c r="AF11" s="409"/>
      <c r="AG11" s="409"/>
      <c r="AH11" s="409"/>
      <c r="AI11" s="409"/>
      <c r="AJ11" s="409"/>
      <c r="AK11" s="409"/>
      <c r="AL11" s="412"/>
      <c r="AM11" s="449" t="s">
        <v>118</v>
      </c>
      <c r="AN11" s="450"/>
      <c r="AO11" s="450"/>
      <c r="AP11" s="450"/>
      <c r="AQ11" s="450"/>
      <c r="AR11" s="450"/>
      <c r="AS11" s="450"/>
      <c r="AT11" s="451"/>
      <c r="AU11" s="452" t="s">
        <v>90</v>
      </c>
      <c r="AV11" s="453"/>
      <c r="AW11" s="453"/>
      <c r="AX11" s="453"/>
      <c r="AY11" s="454" t="s">
        <v>119</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120</v>
      </c>
      <c r="CE11" s="424"/>
      <c r="CF11" s="424"/>
      <c r="CG11" s="424"/>
      <c r="CH11" s="424"/>
      <c r="CI11" s="424"/>
      <c r="CJ11" s="424"/>
      <c r="CK11" s="424"/>
      <c r="CL11" s="424"/>
      <c r="CM11" s="424"/>
      <c r="CN11" s="424"/>
      <c r="CO11" s="424"/>
      <c r="CP11" s="424"/>
      <c r="CQ11" s="424"/>
      <c r="CR11" s="424"/>
      <c r="CS11" s="425"/>
      <c r="CT11" s="460" t="s">
        <v>121</v>
      </c>
      <c r="CU11" s="461"/>
      <c r="CV11" s="461"/>
      <c r="CW11" s="461"/>
      <c r="CX11" s="461"/>
      <c r="CY11" s="461"/>
      <c r="CZ11" s="461"/>
      <c r="DA11" s="462"/>
      <c r="DB11" s="460" t="s">
        <v>121</v>
      </c>
      <c r="DC11" s="461"/>
      <c r="DD11" s="461"/>
      <c r="DE11" s="461"/>
      <c r="DF11" s="461"/>
      <c r="DG11" s="461"/>
      <c r="DH11" s="461"/>
      <c r="DI11" s="462"/>
    </row>
    <row r="12" spans="1:119" ht="18.75" customHeight="1" x14ac:dyDescent="0.2">
      <c r="A12" s="163"/>
      <c r="B12" s="480" t="s">
        <v>122</v>
      </c>
      <c r="C12" s="481"/>
      <c r="D12" s="481"/>
      <c r="E12" s="481"/>
      <c r="F12" s="481"/>
      <c r="G12" s="481"/>
      <c r="H12" s="481"/>
      <c r="I12" s="481"/>
      <c r="J12" s="481"/>
      <c r="K12" s="482"/>
      <c r="L12" s="489" t="s">
        <v>123</v>
      </c>
      <c r="M12" s="490"/>
      <c r="N12" s="490"/>
      <c r="O12" s="490"/>
      <c r="P12" s="490"/>
      <c r="Q12" s="491"/>
      <c r="R12" s="492">
        <v>110803</v>
      </c>
      <c r="S12" s="493"/>
      <c r="T12" s="493"/>
      <c r="U12" s="493"/>
      <c r="V12" s="494"/>
      <c r="W12" s="495" t="s">
        <v>1</v>
      </c>
      <c r="X12" s="453"/>
      <c r="Y12" s="453"/>
      <c r="Z12" s="453"/>
      <c r="AA12" s="453"/>
      <c r="AB12" s="496"/>
      <c r="AC12" s="497" t="s">
        <v>124</v>
      </c>
      <c r="AD12" s="498"/>
      <c r="AE12" s="498"/>
      <c r="AF12" s="498"/>
      <c r="AG12" s="499"/>
      <c r="AH12" s="497" t="s">
        <v>125</v>
      </c>
      <c r="AI12" s="498"/>
      <c r="AJ12" s="498"/>
      <c r="AK12" s="498"/>
      <c r="AL12" s="500"/>
      <c r="AM12" s="449" t="s">
        <v>126</v>
      </c>
      <c r="AN12" s="450"/>
      <c r="AO12" s="450"/>
      <c r="AP12" s="450"/>
      <c r="AQ12" s="450"/>
      <c r="AR12" s="450"/>
      <c r="AS12" s="450"/>
      <c r="AT12" s="451"/>
      <c r="AU12" s="452" t="s">
        <v>90</v>
      </c>
      <c r="AV12" s="453"/>
      <c r="AW12" s="453"/>
      <c r="AX12" s="453"/>
      <c r="AY12" s="454" t="s">
        <v>127</v>
      </c>
      <c r="AZ12" s="455"/>
      <c r="BA12" s="455"/>
      <c r="BB12" s="455"/>
      <c r="BC12" s="455"/>
      <c r="BD12" s="455"/>
      <c r="BE12" s="455"/>
      <c r="BF12" s="455"/>
      <c r="BG12" s="455"/>
      <c r="BH12" s="455"/>
      <c r="BI12" s="455"/>
      <c r="BJ12" s="455"/>
      <c r="BK12" s="455"/>
      <c r="BL12" s="455"/>
      <c r="BM12" s="456"/>
      <c r="BN12" s="420">
        <v>600000</v>
      </c>
      <c r="BO12" s="421"/>
      <c r="BP12" s="421"/>
      <c r="BQ12" s="421"/>
      <c r="BR12" s="421"/>
      <c r="BS12" s="421"/>
      <c r="BT12" s="421"/>
      <c r="BU12" s="422"/>
      <c r="BV12" s="420">
        <v>1442398</v>
      </c>
      <c r="BW12" s="421"/>
      <c r="BX12" s="421"/>
      <c r="BY12" s="421"/>
      <c r="BZ12" s="421"/>
      <c r="CA12" s="421"/>
      <c r="CB12" s="421"/>
      <c r="CC12" s="422"/>
      <c r="CD12" s="423" t="s">
        <v>128</v>
      </c>
      <c r="CE12" s="424"/>
      <c r="CF12" s="424"/>
      <c r="CG12" s="424"/>
      <c r="CH12" s="424"/>
      <c r="CI12" s="424"/>
      <c r="CJ12" s="424"/>
      <c r="CK12" s="424"/>
      <c r="CL12" s="424"/>
      <c r="CM12" s="424"/>
      <c r="CN12" s="424"/>
      <c r="CO12" s="424"/>
      <c r="CP12" s="424"/>
      <c r="CQ12" s="424"/>
      <c r="CR12" s="424"/>
      <c r="CS12" s="425"/>
      <c r="CT12" s="460" t="s">
        <v>121</v>
      </c>
      <c r="CU12" s="461"/>
      <c r="CV12" s="461"/>
      <c r="CW12" s="461"/>
      <c r="CX12" s="461"/>
      <c r="CY12" s="461"/>
      <c r="CZ12" s="461"/>
      <c r="DA12" s="462"/>
      <c r="DB12" s="460" t="s">
        <v>121</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8"/>
      <c r="M13" s="511" t="s">
        <v>129</v>
      </c>
      <c r="N13" s="512"/>
      <c r="O13" s="512"/>
      <c r="P13" s="512"/>
      <c r="Q13" s="513"/>
      <c r="R13" s="504">
        <v>107911</v>
      </c>
      <c r="S13" s="505"/>
      <c r="T13" s="505"/>
      <c r="U13" s="505"/>
      <c r="V13" s="506"/>
      <c r="W13" s="436" t="s">
        <v>130</v>
      </c>
      <c r="X13" s="437"/>
      <c r="Y13" s="437"/>
      <c r="Z13" s="437"/>
      <c r="AA13" s="437"/>
      <c r="AB13" s="427"/>
      <c r="AC13" s="471">
        <v>1898</v>
      </c>
      <c r="AD13" s="472"/>
      <c r="AE13" s="472"/>
      <c r="AF13" s="472"/>
      <c r="AG13" s="514"/>
      <c r="AH13" s="471">
        <v>1918</v>
      </c>
      <c r="AI13" s="472"/>
      <c r="AJ13" s="472"/>
      <c r="AK13" s="472"/>
      <c r="AL13" s="473"/>
      <c r="AM13" s="449" t="s">
        <v>131</v>
      </c>
      <c r="AN13" s="450"/>
      <c r="AO13" s="450"/>
      <c r="AP13" s="450"/>
      <c r="AQ13" s="450"/>
      <c r="AR13" s="450"/>
      <c r="AS13" s="450"/>
      <c r="AT13" s="451"/>
      <c r="AU13" s="452" t="s">
        <v>132</v>
      </c>
      <c r="AV13" s="453"/>
      <c r="AW13" s="453"/>
      <c r="AX13" s="453"/>
      <c r="AY13" s="454" t="s">
        <v>133</v>
      </c>
      <c r="AZ13" s="455"/>
      <c r="BA13" s="455"/>
      <c r="BB13" s="455"/>
      <c r="BC13" s="455"/>
      <c r="BD13" s="455"/>
      <c r="BE13" s="455"/>
      <c r="BF13" s="455"/>
      <c r="BG13" s="455"/>
      <c r="BH13" s="455"/>
      <c r="BI13" s="455"/>
      <c r="BJ13" s="455"/>
      <c r="BK13" s="455"/>
      <c r="BL13" s="455"/>
      <c r="BM13" s="456"/>
      <c r="BN13" s="420">
        <v>-290069</v>
      </c>
      <c r="BO13" s="421"/>
      <c r="BP13" s="421"/>
      <c r="BQ13" s="421"/>
      <c r="BR13" s="421"/>
      <c r="BS13" s="421"/>
      <c r="BT13" s="421"/>
      <c r="BU13" s="422"/>
      <c r="BV13" s="420">
        <v>-857774</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11</v>
      </c>
      <c r="CU13" s="418"/>
      <c r="CV13" s="418"/>
      <c r="CW13" s="418"/>
      <c r="CX13" s="418"/>
      <c r="CY13" s="418"/>
      <c r="CZ13" s="418"/>
      <c r="DA13" s="419"/>
      <c r="DB13" s="417">
        <v>10.199999999999999</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111196</v>
      </c>
      <c r="S14" s="505"/>
      <c r="T14" s="505"/>
      <c r="U14" s="505"/>
      <c r="V14" s="506"/>
      <c r="W14" s="410"/>
      <c r="X14" s="411"/>
      <c r="Y14" s="411"/>
      <c r="Z14" s="411"/>
      <c r="AA14" s="411"/>
      <c r="AB14" s="400"/>
      <c r="AC14" s="507">
        <v>3.9</v>
      </c>
      <c r="AD14" s="508"/>
      <c r="AE14" s="508"/>
      <c r="AF14" s="508"/>
      <c r="AG14" s="509"/>
      <c r="AH14" s="507">
        <v>3.9</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v>1.1000000000000001</v>
      </c>
      <c r="CU14" s="519"/>
      <c r="CV14" s="519"/>
      <c r="CW14" s="519"/>
      <c r="CX14" s="519"/>
      <c r="CY14" s="519"/>
      <c r="CZ14" s="519"/>
      <c r="DA14" s="520"/>
      <c r="DB14" s="518" t="s">
        <v>121</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8"/>
      <c r="M15" s="511" t="s">
        <v>129</v>
      </c>
      <c r="N15" s="512"/>
      <c r="O15" s="512"/>
      <c r="P15" s="512"/>
      <c r="Q15" s="513"/>
      <c r="R15" s="504">
        <v>108632</v>
      </c>
      <c r="S15" s="505"/>
      <c r="T15" s="505"/>
      <c r="U15" s="505"/>
      <c r="V15" s="506"/>
      <c r="W15" s="436" t="s">
        <v>137</v>
      </c>
      <c r="X15" s="437"/>
      <c r="Y15" s="437"/>
      <c r="Z15" s="437"/>
      <c r="AA15" s="437"/>
      <c r="AB15" s="427"/>
      <c r="AC15" s="471">
        <v>14667</v>
      </c>
      <c r="AD15" s="472"/>
      <c r="AE15" s="472"/>
      <c r="AF15" s="472"/>
      <c r="AG15" s="514"/>
      <c r="AH15" s="471">
        <v>15014</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14143468</v>
      </c>
      <c r="BO15" s="384"/>
      <c r="BP15" s="384"/>
      <c r="BQ15" s="384"/>
      <c r="BR15" s="384"/>
      <c r="BS15" s="384"/>
      <c r="BT15" s="384"/>
      <c r="BU15" s="385"/>
      <c r="BV15" s="383">
        <v>13947835</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29.8</v>
      </c>
      <c r="AD16" s="508"/>
      <c r="AE16" s="508"/>
      <c r="AF16" s="508"/>
      <c r="AG16" s="509"/>
      <c r="AH16" s="507">
        <v>30.7</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23862087</v>
      </c>
      <c r="BO16" s="421"/>
      <c r="BP16" s="421"/>
      <c r="BQ16" s="421"/>
      <c r="BR16" s="421"/>
      <c r="BS16" s="421"/>
      <c r="BT16" s="421"/>
      <c r="BU16" s="422"/>
      <c r="BV16" s="420">
        <v>23197596</v>
      </c>
      <c r="BW16" s="421"/>
      <c r="BX16" s="421"/>
      <c r="BY16" s="421"/>
      <c r="BZ16" s="421"/>
      <c r="CA16" s="421"/>
      <c r="CB16" s="421"/>
      <c r="CC16" s="422"/>
      <c r="CD16" s="172"/>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82"/>
      <c r="M17" s="531" t="s">
        <v>143</v>
      </c>
      <c r="N17" s="532"/>
      <c r="O17" s="532"/>
      <c r="P17" s="532"/>
      <c r="Q17" s="533"/>
      <c r="R17" s="526" t="s">
        <v>144</v>
      </c>
      <c r="S17" s="527"/>
      <c r="T17" s="527"/>
      <c r="U17" s="527"/>
      <c r="V17" s="528"/>
      <c r="W17" s="436" t="s">
        <v>145</v>
      </c>
      <c r="X17" s="437"/>
      <c r="Y17" s="437"/>
      <c r="Z17" s="437"/>
      <c r="AA17" s="437"/>
      <c r="AB17" s="427"/>
      <c r="AC17" s="471">
        <v>32720</v>
      </c>
      <c r="AD17" s="472"/>
      <c r="AE17" s="472"/>
      <c r="AF17" s="472"/>
      <c r="AG17" s="514"/>
      <c r="AH17" s="471">
        <v>31999</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17864345</v>
      </c>
      <c r="BO17" s="421"/>
      <c r="BP17" s="421"/>
      <c r="BQ17" s="421"/>
      <c r="BR17" s="421"/>
      <c r="BS17" s="421"/>
      <c r="BT17" s="421"/>
      <c r="BU17" s="422"/>
      <c r="BV17" s="420">
        <v>17586571</v>
      </c>
      <c r="BW17" s="421"/>
      <c r="BX17" s="421"/>
      <c r="BY17" s="421"/>
      <c r="BZ17" s="421"/>
      <c r="CA17" s="421"/>
      <c r="CB17" s="421"/>
      <c r="CC17" s="422"/>
      <c r="CD17" s="172"/>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111.83</v>
      </c>
      <c r="M18" s="544"/>
      <c r="N18" s="544"/>
      <c r="O18" s="544"/>
      <c r="P18" s="544"/>
      <c r="Q18" s="544"/>
      <c r="R18" s="545"/>
      <c r="S18" s="545"/>
      <c r="T18" s="545"/>
      <c r="U18" s="545"/>
      <c r="V18" s="546"/>
      <c r="W18" s="438"/>
      <c r="X18" s="439"/>
      <c r="Y18" s="439"/>
      <c r="Z18" s="439"/>
      <c r="AA18" s="439"/>
      <c r="AB18" s="430"/>
      <c r="AC18" s="547">
        <v>66.400000000000006</v>
      </c>
      <c r="AD18" s="548"/>
      <c r="AE18" s="548"/>
      <c r="AF18" s="548"/>
      <c r="AG18" s="549"/>
      <c r="AH18" s="547">
        <v>65.400000000000006</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27399744</v>
      </c>
      <c r="BO18" s="421"/>
      <c r="BP18" s="421"/>
      <c r="BQ18" s="421"/>
      <c r="BR18" s="421"/>
      <c r="BS18" s="421"/>
      <c r="BT18" s="421"/>
      <c r="BU18" s="422"/>
      <c r="BV18" s="420">
        <v>25914107</v>
      </c>
      <c r="BW18" s="421"/>
      <c r="BX18" s="421"/>
      <c r="BY18" s="421"/>
      <c r="BZ18" s="421"/>
      <c r="CA18" s="421"/>
      <c r="CB18" s="421"/>
      <c r="CC18" s="422"/>
      <c r="CD18" s="172"/>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979</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47369285</v>
      </c>
      <c r="BO19" s="421"/>
      <c r="BP19" s="421"/>
      <c r="BQ19" s="421"/>
      <c r="BR19" s="421"/>
      <c r="BS19" s="421"/>
      <c r="BT19" s="421"/>
      <c r="BU19" s="422"/>
      <c r="BV19" s="420">
        <v>43587552</v>
      </c>
      <c r="BW19" s="421"/>
      <c r="BX19" s="421"/>
      <c r="BY19" s="421"/>
      <c r="BZ19" s="421"/>
      <c r="CA19" s="421"/>
      <c r="CB19" s="421"/>
      <c r="CC19" s="422"/>
      <c r="CD19" s="172"/>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45721</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2"/>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2"/>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59326545</v>
      </c>
      <c r="BO22" s="384"/>
      <c r="BP22" s="384"/>
      <c r="BQ22" s="384"/>
      <c r="BR22" s="384"/>
      <c r="BS22" s="384"/>
      <c r="BT22" s="384"/>
      <c r="BU22" s="385"/>
      <c r="BV22" s="383">
        <v>57168999</v>
      </c>
      <c r="BW22" s="384"/>
      <c r="BX22" s="384"/>
      <c r="BY22" s="384"/>
      <c r="BZ22" s="384"/>
      <c r="CA22" s="384"/>
      <c r="CB22" s="384"/>
      <c r="CC22" s="385"/>
      <c r="CD22" s="172"/>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39339184</v>
      </c>
      <c r="BO23" s="421"/>
      <c r="BP23" s="421"/>
      <c r="BQ23" s="421"/>
      <c r="BR23" s="421"/>
      <c r="BS23" s="421"/>
      <c r="BT23" s="421"/>
      <c r="BU23" s="422"/>
      <c r="BV23" s="420">
        <v>35565651</v>
      </c>
      <c r="BW23" s="421"/>
      <c r="BX23" s="421"/>
      <c r="BY23" s="421"/>
      <c r="BZ23" s="421"/>
      <c r="CA23" s="421"/>
      <c r="CB23" s="421"/>
      <c r="CC23" s="422"/>
      <c r="CD23" s="172"/>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9760</v>
      </c>
      <c r="R24" s="472"/>
      <c r="S24" s="472"/>
      <c r="T24" s="472"/>
      <c r="U24" s="472"/>
      <c r="V24" s="514"/>
      <c r="W24" s="566"/>
      <c r="X24" s="567"/>
      <c r="Y24" s="568"/>
      <c r="Z24" s="470" t="s">
        <v>162</v>
      </c>
      <c r="AA24" s="450"/>
      <c r="AB24" s="450"/>
      <c r="AC24" s="450"/>
      <c r="AD24" s="450"/>
      <c r="AE24" s="450"/>
      <c r="AF24" s="450"/>
      <c r="AG24" s="451"/>
      <c r="AH24" s="471">
        <v>779</v>
      </c>
      <c r="AI24" s="472"/>
      <c r="AJ24" s="472"/>
      <c r="AK24" s="472"/>
      <c r="AL24" s="514"/>
      <c r="AM24" s="471">
        <v>2445281</v>
      </c>
      <c r="AN24" s="472"/>
      <c r="AO24" s="472"/>
      <c r="AP24" s="472"/>
      <c r="AQ24" s="472"/>
      <c r="AR24" s="514"/>
      <c r="AS24" s="471">
        <v>3139</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43105408</v>
      </c>
      <c r="BO24" s="421"/>
      <c r="BP24" s="421"/>
      <c r="BQ24" s="421"/>
      <c r="BR24" s="421"/>
      <c r="BS24" s="421"/>
      <c r="BT24" s="421"/>
      <c r="BU24" s="422"/>
      <c r="BV24" s="420">
        <v>39330532</v>
      </c>
      <c r="BW24" s="421"/>
      <c r="BX24" s="421"/>
      <c r="BY24" s="421"/>
      <c r="BZ24" s="421"/>
      <c r="CA24" s="421"/>
      <c r="CB24" s="421"/>
      <c r="CC24" s="422"/>
      <c r="CD24" s="172"/>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1</v>
      </c>
      <c r="M25" s="472"/>
      <c r="N25" s="472"/>
      <c r="O25" s="472"/>
      <c r="P25" s="514"/>
      <c r="Q25" s="471">
        <v>7700</v>
      </c>
      <c r="R25" s="472"/>
      <c r="S25" s="472"/>
      <c r="T25" s="472"/>
      <c r="U25" s="472"/>
      <c r="V25" s="514"/>
      <c r="W25" s="566"/>
      <c r="X25" s="567"/>
      <c r="Y25" s="568"/>
      <c r="Z25" s="470" t="s">
        <v>165</v>
      </c>
      <c r="AA25" s="450"/>
      <c r="AB25" s="450"/>
      <c r="AC25" s="450"/>
      <c r="AD25" s="450"/>
      <c r="AE25" s="450"/>
      <c r="AF25" s="450"/>
      <c r="AG25" s="451"/>
      <c r="AH25" s="471">
        <v>119</v>
      </c>
      <c r="AI25" s="472"/>
      <c r="AJ25" s="472"/>
      <c r="AK25" s="472"/>
      <c r="AL25" s="514"/>
      <c r="AM25" s="471">
        <v>375921</v>
      </c>
      <c r="AN25" s="472"/>
      <c r="AO25" s="472"/>
      <c r="AP25" s="472"/>
      <c r="AQ25" s="472"/>
      <c r="AR25" s="514"/>
      <c r="AS25" s="471">
        <v>3159</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30245485</v>
      </c>
      <c r="BO25" s="384"/>
      <c r="BP25" s="384"/>
      <c r="BQ25" s="384"/>
      <c r="BR25" s="384"/>
      <c r="BS25" s="384"/>
      <c r="BT25" s="384"/>
      <c r="BU25" s="385"/>
      <c r="BV25" s="383">
        <v>27549638</v>
      </c>
      <c r="BW25" s="384"/>
      <c r="BX25" s="384"/>
      <c r="BY25" s="384"/>
      <c r="BZ25" s="384"/>
      <c r="CA25" s="384"/>
      <c r="CB25" s="384"/>
      <c r="CC25" s="385"/>
      <c r="CD25" s="172"/>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6960</v>
      </c>
      <c r="R26" s="472"/>
      <c r="S26" s="472"/>
      <c r="T26" s="472"/>
      <c r="U26" s="472"/>
      <c r="V26" s="514"/>
      <c r="W26" s="566"/>
      <c r="X26" s="567"/>
      <c r="Y26" s="568"/>
      <c r="Z26" s="470" t="s">
        <v>168</v>
      </c>
      <c r="AA26" s="572"/>
      <c r="AB26" s="572"/>
      <c r="AC26" s="572"/>
      <c r="AD26" s="572"/>
      <c r="AE26" s="572"/>
      <c r="AF26" s="572"/>
      <c r="AG26" s="573"/>
      <c r="AH26" s="471">
        <v>100</v>
      </c>
      <c r="AI26" s="472"/>
      <c r="AJ26" s="472"/>
      <c r="AK26" s="472"/>
      <c r="AL26" s="514"/>
      <c r="AM26" s="471">
        <v>327200</v>
      </c>
      <c r="AN26" s="472"/>
      <c r="AO26" s="472"/>
      <c r="AP26" s="472"/>
      <c r="AQ26" s="472"/>
      <c r="AR26" s="514"/>
      <c r="AS26" s="471">
        <v>3272</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v>9500000</v>
      </c>
      <c r="BO26" s="421"/>
      <c r="BP26" s="421"/>
      <c r="BQ26" s="421"/>
      <c r="BR26" s="421"/>
      <c r="BS26" s="421"/>
      <c r="BT26" s="421"/>
      <c r="BU26" s="422"/>
      <c r="BV26" s="420">
        <v>9000000</v>
      </c>
      <c r="BW26" s="421"/>
      <c r="BX26" s="421"/>
      <c r="BY26" s="421"/>
      <c r="BZ26" s="421"/>
      <c r="CA26" s="421"/>
      <c r="CB26" s="421"/>
      <c r="CC26" s="422"/>
      <c r="CD26" s="172"/>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5910</v>
      </c>
      <c r="R27" s="472"/>
      <c r="S27" s="472"/>
      <c r="T27" s="472"/>
      <c r="U27" s="472"/>
      <c r="V27" s="514"/>
      <c r="W27" s="566"/>
      <c r="X27" s="567"/>
      <c r="Y27" s="568"/>
      <c r="Z27" s="470" t="s">
        <v>171</v>
      </c>
      <c r="AA27" s="450"/>
      <c r="AB27" s="450"/>
      <c r="AC27" s="450"/>
      <c r="AD27" s="450"/>
      <c r="AE27" s="450"/>
      <c r="AF27" s="450"/>
      <c r="AG27" s="451"/>
      <c r="AH27" s="471">
        <v>58</v>
      </c>
      <c r="AI27" s="472"/>
      <c r="AJ27" s="472"/>
      <c r="AK27" s="472"/>
      <c r="AL27" s="514"/>
      <c r="AM27" s="471">
        <v>183221</v>
      </c>
      <c r="AN27" s="472"/>
      <c r="AO27" s="472"/>
      <c r="AP27" s="472"/>
      <c r="AQ27" s="472"/>
      <c r="AR27" s="514"/>
      <c r="AS27" s="471">
        <v>3159</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v>1746000</v>
      </c>
      <c r="BO27" s="540"/>
      <c r="BP27" s="540"/>
      <c r="BQ27" s="540"/>
      <c r="BR27" s="540"/>
      <c r="BS27" s="540"/>
      <c r="BT27" s="540"/>
      <c r="BU27" s="541"/>
      <c r="BV27" s="539">
        <v>1746000</v>
      </c>
      <c r="BW27" s="540"/>
      <c r="BX27" s="540"/>
      <c r="BY27" s="540"/>
      <c r="BZ27" s="540"/>
      <c r="CA27" s="540"/>
      <c r="CB27" s="540"/>
      <c r="CC27" s="541"/>
      <c r="CD27" s="166"/>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173</v>
      </c>
      <c r="F28" s="450"/>
      <c r="G28" s="450"/>
      <c r="H28" s="450"/>
      <c r="I28" s="450"/>
      <c r="J28" s="450"/>
      <c r="K28" s="451"/>
      <c r="L28" s="471">
        <v>1</v>
      </c>
      <c r="M28" s="472"/>
      <c r="N28" s="472"/>
      <c r="O28" s="472"/>
      <c r="P28" s="514"/>
      <c r="Q28" s="471">
        <v>5170</v>
      </c>
      <c r="R28" s="472"/>
      <c r="S28" s="472"/>
      <c r="T28" s="472"/>
      <c r="U28" s="472"/>
      <c r="V28" s="514"/>
      <c r="W28" s="566"/>
      <c r="X28" s="567"/>
      <c r="Y28" s="568"/>
      <c r="Z28" s="470" t="s">
        <v>174</v>
      </c>
      <c r="AA28" s="450"/>
      <c r="AB28" s="450"/>
      <c r="AC28" s="450"/>
      <c r="AD28" s="450"/>
      <c r="AE28" s="450"/>
      <c r="AF28" s="450"/>
      <c r="AG28" s="451"/>
      <c r="AH28" s="471" t="s">
        <v>121</v>
      </c>
      <c r="AI28" s="472"/>
      <c r="AJ28" s="472"/>
      <c r="AK28" s="472"/>
      <c r="AL28" s="514"/>
      <c r="AM28" s="471" t="s">
        <v>121</v>
      </c>
      <c r="AN28" s="472"/>
      <c r="AO28" s="472"/>
      <c r="AP28" s="472"/>
      <c r="AQ28" s="472"/>
      <c r="AR28" s="514"/>
      <c r="AS28" s="471" t="s">
        <v>121</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3665022</v>
      </c>
      <c r="BO28" s="384"/>
      <c r="BP28" s="384"/>
      <c r="BQ28" s="384"/>
      <c r="BR28" s="384"/>
      <c r="BS28" s="384"/>
      <c r="BT28" s="384"/>
      <c r="BU28" s="385"/>
      <c r="BV28" s="383">
        <v>3919079</v>
      </c>
      <c r="BW28" s="384"/>
      <c r="BX28" s="384"/>
      <c r="BY28" s="384"/>
      <c r="BZ28" s="384"/>
      <c r="CA28" s="384"/>
      <c r="CB28" s="384"/>
      <c r="CC28" s="385"/>
      <c r="CD28" s="172"/>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176</v>
      </c>
      <c r="F29" s="450"/>
      <c r="G29" s="450"/>
      <c r="H29" s="450"/>
      <c r="I29" s="450"/>
      <c r="J29" s="450"/>
      <c r="K29" s="451"/>
      <c r="L29" s="471">
        <v>22</v>
      </c>
      <c r="M29" s="472"/>
      <c r="N29" s="472"/>
      <c r="O29" s="472"/>
      <c r="P29" s="514"/>
      <c r="Q29" s="471">
        <v>4620</v>
      </c>
      <c r="R29" s="472"/>
      <c r="S29" s="472"/>
      <c r="T29" s="472"/>
      <c r="U29" s="472"/>
      <c r="V29" s="514"/>
      <c r="W29" s="569"/>
      <c r="X29" s="570"/>
      <c r="Y29" s="571"/>
      <c r="Z29" s="470" t="s">
        <v>177</v>
      </c>
      <c r="AA29" s="450"/>
      <c r="AB29" s="450"/>
      <c r="AC29" s="450"/>
      <c r="AD29" s="450"/>
      <c r="AE29" s="450"/>
      <c r="AF29" s="450"/>
      <c r="AG29" s="451"/>
      <c r="AH29" s="471">
        <v>837</v>
      </c>
      <c r="AI29" s="472"/>
      <c r="AJ29" s="472"/>
      <c r="AK29" s="472"/>
      <c r="AL29" s="514"/>
      <c r="AM29" s="471">
        <v>2628502</v>
      </c>
      <c r="AN29" s="472"/>
      <c r="AO29" s="472"/>
      <c r="AP29" s="472"/>
      <c r="AQ29" s="472"/>
      <c r="AR29" s="514"/>
      <c r="AS29" s="471">
        <v>3140</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764662</v>
      </c>
      <c r="BO29" s="421"/>
      <c r="BP29" s="421"/>
      <c r="BQ29" s="421"/>
      <c r="BR29" s="421"/>
      <c r="BS29" s="421"/>
      <c r="BT29" s="421"/>
      <c r="BU29" s="422"/>
      <c r="BV29" s="420">
        <v>673061</v>
      </c>
      <c r="BW29" s="421"/>
      <c r="BX29" s="421"/>
      <c r="BY29" s="421"/>
      <c r="BZ29" s="421"/>
      <c r="CA29" s="421"/>
      <c r="CB29" s="421"/>
      <c r="CC29" s="422"/>
      <c r="CD29" s="166"/>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98.9</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29925573</v>
      </c>
      <c r="BO30" s="540"/>
      <c r="BP30" s="540"/>
      <c r="BQ30" s="540"/>
      <c r="BR30" s="540"/>
      <c r="BS30" s="540"/>
      <c r="BT30" s="540"/>
      <c r="BU30" s="541"/>
      <c r="BV30" s="539">
        <v>29328564</v>
      </c>
      <c r="BW30" s="540"/>
      <c r="BX30" s="540"/>
      <c r="BY30" s="540"/>
      <c r="BZ30" s="540"/>
      <c r="CA30" s="540"/>
      <c r="CB30" s="540"/>
      <c r="CC30" s="541"/>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9"/>
    </row>
    <row r="33" spans="1:113" ht="13.5" customHeight="1" x14ac:dyDescent="0.2">
      <c r="A33" s="163"/>
      <c r="B33" s="190"/>
      <c r="C33" s="444" t="s">
        <v>186</v>
      </c>
      <c r="D33" s="444"/>
      <c r="E33" s="409" t="s">
        <v>187</v>
      </c>
      <c r="F33" s="409"/>
      <c r="G33" s="409"/>
      <c r="H33" s="409"/>
      <c r="I33" s="409"/>
      <c r="J33" s="409"/>
      <c r="K33" s="409"/>
      <c r="L33" s="409"/>
      <c r="M33" s="409"/>
      <c r="N33" s="409"/>
      <c r="O33" s="409"/>
      <c r="P33" s="409"/>
      <c r="Q33" s="409"/>
      <c r="R33" s="409"/>
      <c r="S33" s="409"/>
      <c r="T33" s="167"/>
      <c r="U33" s="444" t="s">
        <v>186</v>
      </c>
      <c r="V33" s="444"/>
      <c r="W33" s="409" t="s">
        <v>187</v>
      </c>
      <c r="X33" s="409"/>
      <c r="Y33" s="409"/>
      <c r="Z33" s="409"/>
      <c r="AA33" s="409"/>
      <c r="AB33" s="409"/>
      <c r="AC33" s="409"/>
      <c r="AD33" s="409"/>
      <c r="AE33" s="409"/>
      <c r="AF33" s="409"/>
      <c r="AG33" s="409"/>
      <c r="AH33" s="409"/>
      <c r="AI33" s="409"/>
      <c r="AJ33" s="409"/>
      <c r="AK33" s="409"/>
      <c r="AL33" s="167"/>
      <c r="AM33" s="444" t="s">
        <v>186</v>
      </c>
      <c r="AN33" s="444"/>
      <c r="AO33" s="409" t="s">
        <v>187</v>
      </c>
      <c r="AP33" s="409"/>
      <c r="AQ33" s="409"/>
      <c r="AR33" s="409"/>
      <c r="AS33" s="409"/>
      <c r="AT33" s="409"/>
      <c r="AU33" s="409"/>
      <c r="AV33" s="409"/>
      <c r="AW33" s="409"/>
      <c r="AX33" s="409"/>
      <c r="AY33" s="409"/>
      <c r="AZ33" s="409"/>
      <c r="BA33" s="409"/>
      <c r="BB33" s="409"/>
      <c r="BC33" s="409"/>
      <c r="BD33" s="173"/>
      <c r="BE33" s="409" t="s">
        <v>188</v>
      </c>
      <c r="BF33" s="409"/>
      <c r="BG33" s="409" t="s">
        <v>189</v>
      </c>
      <c r="BH33" s="409"/>
      <c r="BI33" s="409"/>
      <c r="BJ33" s="409"/>
      <c r="BK33" s="409"/>
      <c r="BL33" s="409"/>
      <c r="BM33" s="409"/>
      <c r="BN33" s="409"/>
      <c r="BO33" s="409"/>
      <c r="BP33" s="409"/>
      <c r="BQ33" s="409"/>
      <c r="BR33" s="409"/>
      <c r="BS33" s="409"/>
      <c r="BT33" s="409"/>
      <c r="BU33" s="409"/>
      <c r="BV33" s="173"/>
      <c r="BW33" s="444" t="s">
        <v>188</v>
      </c>
      <c r="BX33" s="444"/>
      <c r="BY33" s="409" t="s">
        <v>190</v>
      </c>
      <c r="BZ33" s="409"/>
      <c r="CA33" s="409"/>
      <c r="CB33" s="409"/>
      <c r="CC33" s="409"/>
      <c r="CD33" s="409"/>
      <c r="CE33" s="409"/>
      <c r="CF33" s="409"/>
      <c r="CG33" s="409"/>
      <c r="CH33" s="409"/>
      <c r="CI33" s="409"/>
      <c r="CJ33" s="409"/>
      <c r="CK33" s="409"/>
      <c r="CL33" s="409"/>
      <c r="CM33" s="409"/>
      <c r="CN33" s="167"/>
      <c r="CO33" s="444" t="s">
        <v>186</v>
      </c>
      <c r="CP33" s="444"/>
      <c r="CQ33" s="409" t="s">
        <v>191</v>
      </c>
      <c r="CR33" s="409"/>
      <c r="CS33" s="409"/>
      <c r="CT33" s="409"/>
      <c r="CU33" s="409"/>
      <c r="CV33" s="409"/>
      <c r="CW33" s="409"/>
      <c r="CX33" s="409"/>
      <c r="CY33" s="409"/>
      <c r="CZ33" s="409"/>
      <c r="DA33" s="409"/>
      <c r="DB33" s="409"/>
      <c r="DC33" s="409"/>
      <c r="DD33" s="409"/>
      <c r="DE33" s="409"/>
      <c r="DF33" s="167"/>
      <c r="DG33" s="609" t="s">
        <v>192</v>
      </c>
      <c r="DH33" s="609"/>
      <c r="DI33" s="168"/>
    </row>
    <row r="34" spans="1:113" ht="32.25" customHeight="1" x14ac:dyDescent="0.2">
      <c r="A34" s="163"/>
      <c r="B34" s="190"/>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2</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63"/>
      <c r="AM34" s="610">
        <f>IF(AO34="","",MAX(C34:D43,U34:V43)+1)</f>
        <v>8</v>
      </c>
      <c r="AN34" s="610"/>
      <c r="AO34" s="611" t="str">
        <f>IF('各会計、関係団体の財政状況及び健全化判断比率'!B34="","",'各会計、関係団体の財政状況及び健全化判断比率'!B34)</f>
        <v>モーターボート競走事業会計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10</v>
      </c>
      <c r="BX34" s="610"/>
      <c r="BY34" s="611" t="str">
        <f>IF('各会計、関係団体の財政状況及び健全化判断比率'!B68="","",'各会計、関係団体の財政状況及び健全化判断比率'!B68)</f>
        <v>中讃広域行政事務組合（一般会計）</v>
      </c>
      <c r="BZ34" s="611"/>
      <c r="CA34" s="611"/>
      <c r="CB34" s="611"/>
      <c r="CC34" s="611"/>
      <c r="CD34" s="611"/>
      <c r="CE34" s="611"/>
      <c r="CF34" s="611"/>
      <c r="CG34" s="611"/>
      <c r="CH34" s="611"/>
      <c r="CI34" s="611"/>
      <c r="CJ34" s="611"/>
      <c r="CK34" s="611"/>
      <c r="CL34" s="611"/>
      <c r="CM34" s="611"/>
      <c r="CN34" s="163"/>
      <c r="CO34" s="610">
        <f>IF(CQ34="","",MAX(C34:D43,U34:V43,AM34:AN43,BE34:BF43,BW34:BX43)+1)</f>
        <v>20</v>
      </c>
      <c r="CP34" s="610"/>
      <c r="CQ34" s="611" t="str">
        <f>IF('各会計、関係団体の財政状況及び健全化判断比率'!BS7="","",'各会計、関係団体の財政状況及び健全化判断比率'!BS7)</f>
        <v>丸亀市土地開発公社</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v>
      </c>
      <c r="DH34" s="612"/>
      <c r="DI34" s="168"/>
    </row>
    <row r="35" spans="1:113" ht="32.25" customHeight="1" x14ac:dyDescent="0.2">
      <c r="A35" s="163"/>
      <c r="B35" s="190"/>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63"/>
      <c r="U35" s="610">
        <f>IF(W35="","",U34+1)</f>
        <v>3</v>
      </c>
      <c r="V35" s="610"/>
      <c r="W35" s="611" t="str">
        <f>IF('各会計、関係団体の財政状況及び健全化判断比率'!B29="","",'各会計、関係団体の財政状況及び健全化判断比率'!B29)</f>
        <v>国民健康保険診療所特別会計</v>
      </c>
      <c r="X35" s="611"/>
      <c r="Y35" s="611"/>
      <c r="Z35" s="611"/>
      <c r="AA35" s="611"/>
      <c r="AB35" s="611"/>
      <c r="AC35" s="611"/>
      <c r="AD35" s="611"/>
      <c r="AE35" s="611"/>
      <c r="AF35" s="611"/>
      <c r="AG35" s="611"/>
      <c r="AH35" s="611"/>
      <c r="AI35" s="611"/>
      <c r="AJ35" s="611"/>
      <c r="AK35" s="611"/>
      <c r="AL35" s="163"/>
      <c r="AM35" s="610">
        <f t="shared" ref="AM35:AM43" si="0">IF(AO35="","",AM34+1)</f>
        <v>9</v>
      </c>
      <c r="AN35" s="610"/>
      <c r="AO35" s="611" t="str">
        <f>IF('各会計、関係団体の財政状況及び健全化判断比率'!B35="","",'各会計、関係団体の財政状況及び健全化判断比率'!B35)</f>
        <v>下水道事業会計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11</v>
      </c>
      <c r="BX35" s="610"/>
      <c r="BY35" s="611" t="str">
        <f>IF('各会計、関係団体の財政状況及び健全化判断比率'!B69="","",'各会計、関係団体の財政状況及び健全化判断比率'!B69)</f>
        <v>中讃広域行政事務組合（クリントピア丸亀）</v>
      </c>
      <c r="BZ35" s="611"/>
      <c r="CA35" s="611"/>
      <c r="CB35" s="611"/>
      <c r="CC35" s="611"/>
      <c r="CD35" s="611"/>
      <c r="CE35" s="611"/>
      <c r="CF35" s="611"/>
      <c r="CG35" s="611"/>
      <c r="CH35" s="611"/>
      <c r="CI35" s="611"/>
      <c r="CJ35" s="611"/>
      <c r="CK35" s="611"/>
      <c r="CL35" s="611"/>
      <c r="CM35" s="611"/>
      <c r="CN35" s="163"/>
      <c r="CO35" s="610">
        <f t="shared" ref="CO35:CO43" si="3">IF(CQ35="","",CO34+1)</f>
        <v>21</v>
      </c>
      <c r="CP35" s="610"/>
      <c r="CQ35" s="611" t="str">
        <f>IF('各会計、関係団体の財政状況及び健全化判断比率'!BS8="","",'各会計、関係団体の財政状況及び健全化判断比率'!BS8)</f>
        <v>（公財）丸亀市福祉事業団</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68"/>
    </row>
    <row r="36" spans="1:113" ht="32.25" customHeight="1" x14ac:dyDescent="0.2">
      <c r="A36" s="163"/>
      <c r="B36" s="190"/>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4</v>
      </c>
      <c r="V36" s="610"/>
      <c r="W36" s="611" t="str">
        <f>IF('各会計、関係団体の財政状況及び健全化判断比率'!B30="","",'各会計、関係団体の財政状況及び健全化判断比率'!B30)</f>
        <v>駐車場特別会計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12</v>
      </c>
      <c r="BX36" s="610"/>
      <c r="BY36" s="611" t="str">
        <f>IF('各会計、関係団体の財政状況及び健全化判断比率'!B70="","",'各会計、関係団体の財政状況及び健全化判断比率'!B70)</f>
        <v>中讃広域行政事務組合（瀬戸グリーンセンター）</v>
      </c>
      <c r="BZ36" s="611"/>
      <c r="CA36" s="611"/>
      <c r="CB36" s="611"/>
      <c r="CC36" s="611"/>
      <c r="CD36" s="611"/>
      <c r="CE36" s="611"/>
      <c r="CF36" s="611"/>
      <c r="CG36" s="611"/>
      <c r="CH36" s="611"/>
      <c r="CI36" s="611"/>
      <c r="CJ36" s="611"/>
      <c r="CK36" s="611"/>
      <c r="CL36" s="611"/>
      <c r="CM36" s="611"/>
      <c r="CN36" s="163"/>
      <c r="CO36" s="610">
        <f t="shared" si="3"/>
        <v>22</v>
      </c>
      <c r="CP36" s="610"/>
      <c r="CQ36" s="611" t="str">
        <f>IF('各会計、関係団体の財政状況及び健全化判断比率'!BS9="","",'各会計、関係団体の財政状況及び健全化判断比率'!BS9)</f>
        <v>（公財）丸亀市スポーツ協会</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68"/>
    </row>
    <row r="37" spans="1:113" ht="32.25" customHeight="1" x14ac:dyDescent="0.2">
      <c r="A37" s="163"/>
      <c r="B37" s="190"/>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f t="shared" si="4"/>
        <v>5</v>
      </c>
      <c r="V37" s="610"/>
      <c r="W37" s="611" t="str">
        <f>IF('各会計、関係団体の財政状況及び健全化判断比率'!B31="","",'各会計、関係団体の財政状況及び健全化判断比率'!B31)</f>
        <v>後期高齢者医療特別会計</v>
      </c>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13</v>
      </c>
      <c r="BX37" s="610"/>
      <c r="BY37" s="611" t="str">
        <f>IF('各会計、関係団体の財政状況及び健全化判断比率'!B71="","",'各会計、関係団体の財政状況及び健全化判断比率'!B71)</f>
        <v>中讃広域行政事務組合（仲善クリーンセンター）</v>
      </c>
      <c r="BZ37" s="611"/>
      <c r="CA37" s="611"/>
      <c r="CB37" s="611"/>
      <c r="CC37" s="611"/>
      <c r="CD37" s="611"/>
      <c r="CE37" s="611"/>
      <c r="CF37" s="611"/>
      <c r="CG37" s="611"/>
      <c r="CH37" s="611"/>
      <c r="CI37" s="611"/>
      <c r="CJ37" s="611"/>
      <c r="CK37" s="611"/>
      <c r="CL37" s="611"/>
      <c r="CM37" s="611"/>
      <c r="CN37" s="163"/>
      <c r="CO37" s="610">
        <f t="shared" si="3"/>
        <v>23</v>
      </c>
      <c r="CP37" s="610"/>
      <c r="CQ37" s="611" t="str">
        <f>IF('各会計、関係団体の財政状況及び健全化判断比率'!BS10="","",'各会計、関係団体の財政状況及び健全化判断比率'!BS10)</f>
        <v>（公財）ミモカ美術振興財団</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68"/>
    </row>
    <row r="38" spans="1:113" ht="32.25" customHeight="1" x14ac:dyDescent="0.2">
      <c r="A38" s="163"/>
      <c r="B38" s="190"/>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f t="shared" si="4"/>
        <v>6</v>
      </c>
      <c r="V38" s="610"/>
      <c r="W38" s="611" t="str">
        <f>IF('各会計、関係団体の財政状況及び健全化判断比率'!B32="","",'各会計、関係団体の財政状況及び健全化判断比率'!B32)</f>
        <v>介護保険特別会計</v>
      </c>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14</v>
      </c>
      <c r="BX38" s="610"/>
      <c r="BY38" s="611" t="str">
        <f>IF('各会計、関係団体の財政状況及び健全化判断比率'!B72="","",'各会計、関係団体の財政状況及び健全化判断比率'!B72)</f>
        <v>まんのう町外三ケ市町山林組合</v>
      </c>
      <c r="BZ38" s="611"/>
      <c r="CA38" s="611"/>
      <c r="CB38" s="611"/>
      <c r="CC38" s="611"/>
      <c r="CD38" s="611"/>
      <c r="CE38" s="611"/>
      <c r="CF38" s="611"/>
      <c r="CG38" s="611"/>
      <c r="CH38" s="611"/>
      <c r="CI38" s="611"/>
      <c r="CJ38" s="611"/>
      <c r="CK38" s="611"/>
      <c r="CL38" s="611"/>
      <c r="CM38" s="611"/>
      <c r="CN38" s="163"/>
      <c r="CO38" s="610">
        <f t="shared" si="3"/>
        <v>24</v>
      </c>
      <c r="CP38" s="610"/>
      <c r="CQ38" s="611" t="str">
        <f>IF('各会計、関係団体の財政状況及び健全化判断比率'!BS11="","",'各会計、関係団体の財政状況及び健全化判断比率'!BS11)</f>
        <v>（株）香川県中部流通センター</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68"/>
    </row>
    <row r="39" spans="1:113" ht="32.25" customHeight="1" x14ac:dyDescent="0.2">
      <c r="A39" s="163"/>
      <c r="B39" s="190"/>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f t="shared" si="4"/>
        <v>7</v>
      </c>
      <c r="V39" s="610"/>
      <c r="W39" s="611" t="str">
        <f>IF('各会計、関係団体の財政状況及び健全化判断比率'!B33="","",'各会計、関係団体の財政状況及び健全化判断比率'!B33)</f>
        <v>介護保険サービス事業特別会計</v>
      </c>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15</v>
      </c>
      <c r="BX39" s="610"/>
      <c r="BY39" s="611" t="str">
        <f>IF('各会計、関係団体の財政状況及び健全化判断比率'!B73="","",'各会計、関係団体の財政状況及び健全化判断比率'!B73)</f>
        <v>まんのう町外三ケ市町（七箇地区）山林組合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68"/>
    </row>
    <row r="40" spans="1:113" ht="32.25" customHeight="1" x14ac:dyDescent="0.2">
      <c r="A40" s="163"/>
      <c r="B40" s="190"/>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16</v>
      </c>
      <c r="BX40" s="610"/>
      <c r="BY40" s="611" t="str">
        <f>IF('各会計、関係団体の財政状況及び健全化判断比率'!B74="","",'各会計、関係団体の財政状況及び健全化判断比率'!B74)</f>
        <v>香川県後期高齢者医療広域連合（一般会計）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68"/>
    </row>
    <row r="41" spans="1:113" ht="32.25" customHeight="1" x14ac:dyDescent="0.2">
      <c r="A41" s="163"/>
      <c r="B41" s="190"/>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f t="shared" si="2"/>
        <v>17</v>
      </c>
      <c r="BX41" s="610"/>
      <c r="BY41" s="611" t="str">
        <f>IF('各会計、関係団体の財政状況及び健全化判断比率'!B75="","",'各会計、関係団体の財政状況及び健全化判断比率'!B75)</f>
        <v>香川県後期高齢者医療広域連合（後期高齢者医療事業）</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68"/>
    </row>
    <row r="42" spans="1:113" ht="32.25" customHeight="1" x14ac:dyDescent="0.2">
      <c r="B42" s="190"/>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f t="shared" si="2"/>
        <v>18</v>
      </c>
      <c r="BX42" s="610"/>
      <c r="BY42" s="611" t="str">
        <f>IF('各会計、関係団体の財政状況及び健全化判断比率'!B76="","",'各会計、関係団体の財政状況及び健全化判断比率'!B76)</f>
        <v>香川県広域水道企業団（水道事業）</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68"/>
    </row>
    <row r="43" spans="1:113" ht="32.25" customHeight="1" x14ac:dyDescent="0.2">
      <c r="B43" s="190"/>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f t="shared" si="2"/>
        <v>19</v>
      </c>
      <c r="BX43" s="610"/>
      <c r="BY43" s="611" t="str">
        <f>IF('各会計、関係団体の財政状況及び健全化判断比率'!B77="","",'各会計、関係団体の財政状況及び健全化判断比率'!B77)</f>
        <v>香川県広域水道企業団（工業用水道事業）</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EH3vM3fJtKuK09vV5uMTSPLpFTvr56G583gzdxDv1PzBNAFcCApaICrFQQFXbGux2TTByE+uHOIiFyom2PO/A==" saltValue="zjSc9USzl1Him+H6AIZKQ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14291257</v>
      </c>
      <c r="S5" s="626"/>
      <c r="T5" s="626"/>
      <c r="U5" s="626"/>
      <c r="V5" s="626"/>
      <c r="W5" s="626"/>
      <c r="X5" s="626"/>
      <c r="Y5" s="627"/>
      <c r="Z5" s="628">
        <v>19.2</v>
      </c>
      <c r="AA5" s="628"/>
      <c r="AB5" s="628"/>
      <c r="AC5" s="628"/>
      <c r="AD5" s="629">
        <v>14291257</v>
      </c>
      <c r="AE5" s="629"/>
      <c r="AF5" s="629"/>
      <c r="AG5" s="629"/>
      <c r="AH5" s="629"/>
      <c r="AI5" s="629"/>
      <c r="AJ5" s="629"/>
      <c r="AK5" s="629"/>
      <c r="AL5" s="630">
        <v>49.9</v>
      </c>
      <c r="AM5" s="631"/>
      <c r="AN5" s="631"/>
      <c r="AO5" s="632"/>
      <c r="AP5" s="622" t="s">
        <v>216</v>
      </c>
      <c r="AQ5" s="623"/>
      <c r="AR5" s="623"/>
      <c r="AS5" s="623"/>
      <c r="AT5" s="623"/>
      <c r="AU5" s="623"/>
      <c r="AV5" s="623"/>
      <c r="AW5" s="623"/>
      <c r="AX5" s="623"/>
      <c r="AY5" s="623"/>
      <c r="AZ5" s="623"/>
      <c r="BA5" s="623"/>
      <c r="BB5" s="623"/>
      <c r="BC5" s="623"/>
      <c r="BD5" s="623"/>
      <c r="BE5" s="623"/>
      <c r="BF5" s="624"/>
      <c r="BG5" s="636">
        <v>14268452</v>
      </c>
      <c r="BH5" s="637"/>
      <c r="BI5" s="637"/>
      <c r="BJ5" s="637"/>
      <c r="BK5" s="637"/>
      <c r="BL5" s="637"/>
      <c r="BM5" s="637"/>
      <c r="BN5" s="638"/>
      <c r="BO5" s="639">
        <v>99.8</v>
      </c>
      <c r="BP5" s="639"/>
      <c r="BQ5" s="639"/>
      <c r="BR5" s="639"/>
      <c r="BS5" s="640">
        <v>272361</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300794</v>
      </c>
      <c r="S6" s="637"/>
      <c r="T6" s="637"/>
      <c r="U6" s="637"/>
      <c r="V6" s="637"/>
      <c r="W6" s="637"/>
      <c r="X6" s="637"/>
      <c r="Y6" s="638"/>
      <c r="Z6" s="639">
        <v>0.4</v>
      </c>
      <c r="AA6" s="639"/>
      <c r="AB6" s="639"/>
      <c r="AC6" s="639"/>
      <c r="AD6" s="640">
        <v>300794</v>
      </c>
      <c r="AE6" s="640"/>
      <c r="AF6" s="640"/>
      <c r="AG6" s="640"/>
      <c r="AH6" s="640"/>
      <c r="AI6" s="640"/>
      <c r="AJ6" s="640"/>
      <c r="AK6" s="640"/>
      <c r="AL6" s="641">
        <v>1</v>
      </c>
      <c r="AM6" s="642"/>
      <c r="AN6" s="642"/>
      <c r="AO6" s="643"/>
      <c r="AP6" s="633" t="s">
        <v>221</v>
      </c>
      <c r="AQ6" s="634"/>
      <c r="AR6" s="634"/>
      <c r="AS6" s="634"/>
      <c r="AT6" s="634"/>
      <c r="AU6" s="634"/>
      <c r="AV6" s="634"/>
      <c r="AW6" s="634"/>
      <c r="AX6" s="634"/>
      <c r="AY6" s="634"/>
      <c r="AZ6" s="634"/>
      <c r="BA6" s="634"/>
      <c r="BB6" s="634"/>
      <c r="BC6" s="634"/>
      <c r="BD6" s="634"/>
      <c r="BE6" s="634"/>
      <c r="BF6" s="635"/>
      <c r="BG6" s="636">
        <v>14268452</v>
      </c>
      <c r="BH6" s="637"/>
      <c r="BI6" s="637"/>
      <c r="BJ6" s="637"/>
      <c r="BK6" s="637"/>
      <c r="BL6" s="637"/>
      <c r="BM6" s="637"/>
      <c r="BN6" s="638"/>
      <c r="BO6" s="639">
        <v>99.8</v>
      </c>
      <c r="BP6" s="639"/>
      <c r="BQ6" s="639"/>
      <c r="BR6" s="639"/>
      <c r="BS6" s="640">
        <v>272361</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320411</v>
      </c>
      <c r="CS6" s="637"/>
      <c r="CT6" s="637"/>
      <c r="CU6" s="637"/>
      <c r="CV6" s="637"/>
      <c r="CW6" s="637"/>
      <c r="CX6" s="637"/>
      <c r="CY6" s="638"/>
      <c r="CZ6" s="630">
        <v>0.4</v>
      </c>
      <c r="DA6" s="631"/>
      <c r="DB6" s="631"/>
      <c r="DC6" s="647"/>
      <c r="DD6" s="645" t="s">
        <v>121</v>
      </c>
      <c r="DE6" s="637"/>
      <c r="DF6" s="637"/>
      <c r="DG6" s="637"/>
      <c r="DH6" s="637"/>
      <c r="DI6" s="637"/>
      <c r="DJ6" s="637"/>
      <c r="DK6" s="637"/>
      <c r="DL6" s="637"/>
      <c r="DM6" s="637"/>
      <c r="DN6" s="637"/>
      <c r="DO6" s="637"/>
      <c r="DP6" s="638"/>
      <c r="DQ6" s="645">
        <v>319731</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12892</v>
      </c>
      <c r="S7" s="637"/>
      <c r="T7" s="637"/>
      <c r="U7" s="637"/>
      <c r="V7" s="637"/>
      <c r="W7" s="637"/>
      <c r="X7" s="637"/>
      <c r="Y7" s="638"/>
      <c r="Z7" s="639">
        <v>0</v>
      </c>
      <c r="AA7" s="639"/>
      <c r="AB7" s="639"/>
      <c r="AC7" s="639"/>
      <c r="AD7" s="640">
        <v>12892</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6548950</v>
      </c>
      <c r="BH7" s="637"/>
      <c r="BI7" s="637"/>
      <c r="BJ7" s="637"/>
      <c r="BK7" s="637"/>
      <c r="BL7" s="637"/>
      <c r="BM7" s="637"/>
      <c r="BN7" s="638"/>
      <c r="BO7" s="639">
        <v>45.8</v>
      </c>
      <c r="BP7" s="639"/>
      <c r="BQ7" s="639"/>
      <c r="BR7" s="639"/>
      <c r="BS7" s="640">
        <v>272361</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11955428</v>
      </c>
      <c r="CS7" s="637"/>
      <c r="CT7" s="637"/>
      <c r="CU7" s="637"/>
      <c r="CV7" s="637"/>
      <c r="CW7" s="637"/>
      <c r="CX7" s="637"/>
      <c r="CY7" s="638"/>
      <c r="CZ7" s="639">
        <v>16.7</v>
      </c>
      <c r="DA7" s="639"/>
      <c r="DB7" s="639"/>
      <c r="DC7" s="639"/>
      <c r="DD7" s="645">
        <v>3646572</v>
      </c>
      <c r="DE7" s="637"/>
      <c r="DF7" s="637"/>
      <c r="DG7" s="637"/>
      <c r="DH7" s="637"/>
      <c r="DI7" s="637"/>
      <c r="DJ7" s="637"/>
      <c r="DK7" s="637"/>
      <c r="DL7" s="637"/>
      <c r="DM7" s="637"/>
      <c r="DN7" s="637"/>
      <c r="DO7" s="637"/>
      <c r="DP7" s="638"/>
      <c r="DQ7" s="645">
        <v>7579162</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170844</v>
      </c>
      <c r="S8" s="637"/>
      <c r="T8" s="637"/>
      <c r="U8" s="637"/>
      <c r="V8" s="637"/>
      <c r="W8" s="637"/>
      <c r="X8" s="637"/>
      <c r="Y8" s="638"/>
      <c r="Z8" s="639">
        <v>0.2</v>
      </c>
      <c r="AA8" s="639"/>
      <c r="AB8" s="639"/>
      <c r="AC8" s="639"/>
      <c r="AD8" s="640">
        <v>170844</v>
      </c>
      <c r="AE8" s="640"/>
      <c r="AF8" s="640"/>
      <c r="AG8" s="640"/>
      <c r="AH8" s="640"/>
      <c r="AI8" s="640"/>
      <c r="AJ8" s="640"/>
      <c r="AK8" s="640"/>
      <c r="AL8" s="641">
        <v>0.6</v>
      </c>
      <c r="AM8" s="642"/>
      <c r="AN8" s="642"/>
      <c r="AO8" s="643"/>
      <c r="AP8" s="633" t="s">
        <v>227</v>
      </c>
      <c r="AQ8" s="634"/>
      <c r="AR8" s="634"/>
      <c r="AS8" s="634"/>
      <c r="AT8" s="634"/>
      <c r="AU8" s="634"/>
      <c r="AV8" s="634"/>
      <c r="AW8" s="634"/>
      <c r="AX8" s="634"/>
      <c r="AY8" s="634"/>
      <c r="AZ8" s="634"/>
      <c r="BA8" s="634"/>
      <c r="BB8" s="634"/>
      <c r="BC8" s="634"/>
      <c r="BD8" s="634"/>
      <c r="BE8" s="634"/>
      <c r="BF8" s="635"/>
      <c r="BG8" s="636">
        <v>177933</v>
      </c>
      <c r="BH8" s="637"/>
      <c r="BI8" s="637"/>
      <c r="BJ8" s="637"/>
      <c r="BK8" s="637"/>
      <c r="BL8" s="637"/>
      <c r="BM8" s="637"/>
      <c r="BN8" s="638"/>
      <c r="BO8" s="639">
        <v>1.2</v>
      </c>
      <c r="BP8" s="639"/>
      <c r="BQ8" s="639"/>
      <c r="BR8" s="639"/>
      <c r="BS8" s="640" t="s">
        <v>121</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22251027</v>
      </c>
      <c r="CS8" s="637"/>
      <c r="CT8" s="637"/>
      <c r="CU8" s="637"/>
      <c r="CV8" s="637"/>
      <c r="CW8" s="637"/>
      <c r="CX8" s="637"/>
      <c r="CY8" s="638"/>
      <c r="CZ8" s="639">
        <v>31.1</v>
      </c>
      <c r="DA8" s="639"/>
      <c r="DB8" s="639"/>
      <c r="DC8" s="639"/>
      <c r="DD8" s="645">
        <v>513291</v>
      </c>
      <c r="DE8" s="637"/>
      <c r="DF8" s="637"/>
      <c r="DG8" s="637"/>
      <c r="DH8" s="637"/>
      <c r="DI8" s="637"/>
      <c r="DJ8" s="637"/>
      <c r="DK8" s="637"/>
      <c r="DL8" s="637"/>
      <c r="DM8" s="637"/>
      <c r="DN8" s="637"/>
      <c r="DO8" s="637"/>
      <c r="DP8" s="638"/>
      <c r="DQ8" s="645">
        <v>12164941</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222617</v>
      </c>
      <c r="S9" s="637"/>
      <c r="T9" s="637"/>
      <c r="U9" s="637"/>
      <c r="V9" s="637"/>
      <c r="W9" s="637"/>
      <c r="X9" s="637"/>
      <c r="Y9" s="638"/>
      <c r="Z9" s="639">
        <v>0.3</v>
      </c>
      <c r="AA9" s="639"/>
      <c r="AB9" s="639"/>
      <c r="AC9" s="639"/>
      <c r="AD9" s="640">
        <v>222617</v>
      </c>
      <c r="AE9" s="640"/>
      <c r="AF9" s="640"/>
      <c r="AG9" s="640"/>
      <c r="AH9" s="640"/>
      <c r="AI9" s="640"/>
      <c r="AJ9" s="640"/>
      <c r="AK9" s="640"/>
      <c r="AL9" s="641">
        <v>0.8</v>
      </c>
      <c r="AM9" s="642"/>
      <c r="AN9" s="642"/>
      <c r="AO9" s="643"/>
      <c r="AP9" s="633" t="s">
        <v>230</v>
      </c>
      <c r="AQ9" s="634"/>
      <c r="AR9" s="634"/>
      <c r="AS9" s="634"/>
      <c r="AT9" s="634"/>
      <c r="AU9" s="634"/>
      <c r="AV9" s="634"/>
      <c r="AW9" s="634"/>
      <c r="AX9" s="634"/>
      <c r="AY9" s="634"/>
      <c r="AZ9" s="634"/>
      <c r="BA9" s="634"/>
      <c r="BB9" s="634"/>
      <c r="BC9" s="634"/>
      <c r="BD9" s="634"/>
      <c r="BE9" s="634"/>
      <c r="BF9" s="635"/>
      <c r="BG9" s="636">
        <v>5101182</v>
      </c>
      <c r="BH9" s="637"/>
      <c r="BI9" s="637"/>
      <c r="BJ9" s="637"/>
      <c r="BK9" s="637"/>
      <c r="BL9" s="637"/>
      <c r="BM9" s="637"/>
      <c r="BN9" s="638"/>
      <c r="BO9" s="639">
        <v>35.700000000000003</v>
      </c>
      <c r="BP9" s="639"/>
      <c r="BQ9" s="639"/>
      <c r="BR9" s="639"/>
      <c r="BS9" s="640" t="s">
        <v>121</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4289605</v>
      </c>
      <c r="CS9" s="637"/>
      <c r="CT9" s="637"/>
      <c r="CU9" s="637"/>
      <c r="CV9" s="637"/>
      <c r="CW9" s="637"/>
      <c r="CX9" s="637"/>
      <c r="CY9" s="638"/>
      <c r="CZ9" s="639">
        <v>6</v>
      </c>
      <c r="DA9" s="639"/>
      <c r="DB9" s="639"/>
      <c r="DC9" s="639"/>
      <c r="DD9" s="645">
        <v>357512</v>
      </c>
      <c r="DE9" s="637"/>
      <c r="DF9" s="637"/>
      <c r="DG9" s="637"/>
      <c r="DH9" s="637"/>
      <c r="DI9" s="637"/>
      <c r="DJ9" s="637"/>
      <c r="DK9" s="637"/>
      <c r="DL9" s="637"/>
      <c r="DM9" s="637"/>
      <c r="DN9" s="637"/>
      <c r="DO9" s="637"/>
      <c r="DP9" s="638"/>
      <c r="DQ9" s="645">
        <v>2980447</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121</v>
      </c>
      <c r="S10" s="637"/>
      <c r="T10" s="637"/>
      <c r="U10" s="637"/>
      <c r="V10" s="637"/>
      <c r="W10" s="637"/>
      <c r="X10" s="637"/>
      <c r="Y10" s="638"/>
      <c r="Z10" s="639" t="s">
        <v>121</v>
      </c>
      <c r="AA10" s="639"/>
      <c r="AB10" s="639"/>
      <c r="AC10" s="639"/>
      <c r="AD10" s="640" t="s">
        <v>121</v>
      </c>
      <c r="AE10" s="640"/>
      <c r="AF10" s="640"/>
      <c r="AG10" s="640"/>
      <c r="AH10" s="640"/>
      <c r="AI10" s="640"/>
      <c r="AJ10" s="640"/>
      <c r="AK10" s="640"/>
      <c r="AL10" s="641" t="s">
        <v>121</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320371</v>
      </c>
      <c r="BH10" s="637"/>
      <c r="BI10" s="637"/>
      <c r="BJ10" s="637"/>
      <c r="BK10" s="637"/>
      <c r="BL10" s="637"/>
      <c r="BM10" s="637"/>
      <c r="BN10" s="638"/>
      <c r="BO10" s="639">
        <v>2.2000000000000002</v>
      </c>
      <c r="BP10" s="639"/>
      <c r="BQ10" s="639"/>
      <c r="BR10" s="639"/>
      <c r="BS10" s="640" t="s">
        <v>121</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129320</v>
      </c>
      <c r="CS10" s="637"/>
      <c r="CT10" s="637"/>
      <c r="CU10" s="637"/>
      <c r="CV10" s="637"/>
      <c r="CW10" s="637"/>
      <c r="CX10" s="637"/>
      <c r="CY10" s="638"/>
      <c r="CZ10" s="639">
        <v>0.2</v>
      </c>
      <c r="DA10" s="639"/>
      <c r="DB10" s="639"/>
      <c r="DC10" s="639"/>
      <c r="DD10" s="645" t="s">
        <v>121</v>
      </c>
      <c r="DE10" s="637"/>
      <c r="DF10" s="637"/>
      <c r="DG10" s="637"/>
      <c r="DH10" s="637"/>
      <c r="DI10" s="637"/>
      <c r="DJ10" s="637"/>
      <c r="DK10" s="637"/>
      <c r="DL10" s="637"/>
      <c r="DM10" s="637"/>
      <c r="DN10" s="637"/>
      <c r="DO10" s="637"/>
      <c r="DP10" s="638"/>
      <c r="DQ10" s="645">
        <v>4320</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2812781</v>
      </c>
      <c r="S11" s="637"/>
      <c r="T11" s="637"/>
      <c r="U11" s="637"/>
      <c r="V11" s="637"/>
      <c r="W11" s="637"/>
      <c r="X11" s="637"/>
      <c r="Y11" s="638"/>
      <c r="Z11" s="641">
        <v>3.8</v>
      </c>
      <c r="AA11" s="642"/>
      <c r="AB11" s="642"/>
      <c r="AC11" s="648"/>
      <c r="AD11" s="645">
        <v>2812781</v>
      </c>
      <c r="AE11" s="637"/>
      <c r="AF11" s="637"/>
      <c r="AG11" s="637"/>
      <c r="AH11" s="637"/>
      <c r="AI11" s="637"/>
      <c r="AJ11" s="637"/>
      <c r="AK11" s="638"/>
      <c r="AL11" s="641">
        <v>9.8000000000000007</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949464</v>
      </c>
      <c r="BH11" s="637"/>
      <c r="BI11" s="637"/>
      <c r="BJ11" s="637"/>
      <c r="BK11" s="637"/>
      <c r="BL11" s="637"/>
      <c r="BM11" s="637"/>
      <c r="BN11" s="638"/>
      <c r="BO11" s="639">
        <v>6.6</v>
      </c>
      <c r="BP11" s="639"/>
      <c r="BQ11" s="639"/>
      <c r="BR11" s="639"/>
      <c r="BS11" s="640">
        <v>272361</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949959</v>
      </c>
      <c r="CS11" s="637"/>
      <c r="CT11" s="637"/>
      <c r="CU11" s="637"/>
      <c r="CV11" s="637"/>
      <c r="CW11" s="637"/>
      <c r="CX11" s="637"/>
      <c r="CY11" s="638"/>
      <c r="CZ11" s="639">
        <v>1.3</v>
      </c>
      <c r="DA11" s="639"/>
      <c r="DB11" s="639"/>
      <c r="DC11" s="639"/>
      <c r="DD11" s="645">
        <v>411425</v>
      </c>
      <c r="DE11" s="637"/>
      <c r="DF11" s="637"/>
      <c r="DG11" s="637"/>
      <c r="DH11" s="637"/>
      <c r="DI11" s="637"/>
      <c r="DJ11" s="637"/>
      <c r="DK11" s="637"/>
      <c r="DL11" s="637"/>
      <c r="DM11" s="637"/>
      <c r="DN11" s="637"/>
      <c r="DO11" s="637"/>
      <c r="DP11" s="638"/>
      <c r="DQ11" s="645">
        <v>616982</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v>7356</v>
      </c>
      <c r="S12" s="637"/>
      <c r="T12" s="637"/>
      <c r="U12" s="637"/>
      <c r="V12" s="637"/>
      <c r="W12" s="637"/>
      <c r="X12" s="637"/>
      <c r="Y12" s="638"/>
      <c r="Z12" s="639">
        <v>0</v>
      </c>
      <c r="AA12" s="639"/>
      <c r="AB12" s="639"/>
      <c r="AC12" s="639"/>
      <c r="AD12" s="640">
        <v>7356</v>
      </c>
      <c r="AE12" s="640"/>
      <c r="AF12" s="640"/>
      <c r="AG12" s="640"/>
      <c r="AH12" s="640"/>
      <c r="AI12" s="640"/>
      <c r="AJ12" s="640"/>
      <c r="AK12" s="640"/>
      <c r="AL12" s="641">
        <v>0</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6400599</v>
      </c>
      <c r="BH12" s="637"/>
      <c r="BI12" s="637"/>
      <c r="BJ12" s="637"/>
      <c r="BK12" s="637"/>
      <c r="BL12" s="637"/>
      <c r="BM12" s="637"/>
      <c r="BN12" s="638"/>
      <c r="BO12" s="639">
        <v>44.8</v>
      </c>
      <c r="BP12" s="639"/>
      <c r="BQ12" s="639"/>
      <c r="BR12" s="639"/>
      <c r="BS12" s="640" t="s">
        <v>121</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455941</v>
      </c>
      <c r="CS12" s="637"/>
      <c r="CT12" s="637"/>
      <c r="CU12" s="637"/>
      <c r="CV12" s="637"/>
      <c r="CW12" s="637"/>
      <c r="CX12" s="637"/>
      <c r="CY12" s="638"/>
      <c r="CZ12" s="639">
        <v>0.6</v>
      </c>
      <c r="DA12" s="639"/>
      <c r="DB12" s="639"/>
      <c r="DC12" s="639"/>
      <c r="DD12" s="645">
        <v>142</v>
      </c>
      <c r="DE12" s="637"/>
      <c r="DF12" s="637"/>
      <c r="DG12" s="637"/>
      <c r="DH12" s="637"/>
      <c r="DI12" s="637"/>
      <c r="DJ12" s="637"/>
      <c r="DK12" s="637"/>
      <c r="DL12" s="637"/>
      <c r="DM12" s="637"/>
      <c r="DN12" s="637"/>
      <c r="DO12" s="637"/>
      <c r="DP12" s="638"/>
      <c r="DQ12" s="645">
        <v>249060</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t="s">
        <v>121</v>
      </c>
      <c r="S13" s="637"/>
      <c r="T13" s="637"/>
      <c r="U13" s="637"/>
      <c r="V13" s="637"/>
      <c r="W13" s="637"/>
      <c r="X13" s="637"/>
      <c r="Y13" s="638"/>
      <c r="Z13" s="639" t="s">
        <v>121</v>
      </c>
      <c r="AA13" s="639"/>
      <c r="AB13" s="639"/>
      <c r="AC13" s="639"/>
      <c r="AD13" s="640" t="s">
        <v>121</v>
      </c>
      <c r="AE13" s="640"/>
      <c r="AF13" s="640"/>
      <c r="AG13" s="640"/>
      <c r="AH13" s="640"/>
      <c r="AI13" s="640"/>
      <c r="AJ13" s="640"/>
      <c r="AK13" s="640"/>
      <c r="AL13" s="641" t="s">
        <v>121</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6390114</v>
      </c>
      <c r="BH13" s="637"/>
      <c r="BI13" s="637"/>
      <c r="BJ13" s="637"/>
      <c r="BK13" s="637"/>
      <c r="BL13" s="637"/>
      <c r="BM13" s="637"/>
      <c r="BN13" s="638"/>
      <c r="BO13" s="639">
        <v>44.7</v>
      </c>
      <c r="BP13" s="639"/>
      <c r="BQ13" s="639"/>
      <c r="BR13" s="639"/>
      <c r="BS13" s="640" t="s">
        <v>121</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4308329</v>
      </c>
      <c r="CS13" s="637"/>
      <c r="CT13" s="637"/>
      <c r="CU13" s="637"/>
      <c r="CV13" s="637"/>
      <c r="CW13" s="637"/>
      <c r="CX13" s="637"/>
      <c r="CY13" s="638"/>
      <c r="CZ13" s="639">
        <v>6</v>
      </c>
      <c r="DA13" s="639"/>
      <c r="DB13" s="639"/>
      <c r="DC13" s="639"/>
      <c r="DD13" s="645">
        <v>2351992</v>
      </c>
      <c r="DE13" s="637"/>
      <c r="DF13" s="637"/>
      <c r="DG13" s="637"/>
      <c r="DH13" s="637"/>
      <c r="DI13" s="637"/>
      <c r="DJ13" s="637"/>
      <c r="DK13" s="637"/>
      <c r="DL13" s="637"/>
      <c r="DM13" s="637"/>
      <c r="DN13" s="637"/>
      <c r="DO13" s="637"/>
      <c r="DP13" s="638"/>
      <c r="DQ13" s="645">
        <v>2376499</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121</v>
      </c>
      <c r="S14" s="637"/>
      <c r="T14" s="637"/>
      <c r="U14" s="637"/>
      <c r="V14" s="637"/>
      <c r="W14" s="637"/>
      <c r="X14" s="637"/>
      <c r="Y14" s="638"/>
      <c r="Z14" s="639" t="s">
        <v>121</v>
      </c>
      <c r="AA14" s="639"/>
      <c r="AB14" s="639"/>
      <c r="AC14" s="639"/>
      <c r="AD14" s="640" t="s">
        <v>121</v>
      </c>
      <c r="AE14" s="640"/>
      <c r="AF14" s="640"/>
      <c r="AG14" s="640"/>
      <c r="AH14" s="640"/>
      <c r="AI14" s="640"/>
      <c r="AJ14" s="640"/>
      <c r="AK14" s="640"/>
      <c r="AL14" s="641" t="s">
        <v>121</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476918</v>
      </c>
      <c r="BH14" s="637"/>
      <c r="BI14" s="637"/>
      <c r="BJ14" s="637"/>
      <c r="BK14" s="637"/>
      <c r="BL14" s="637"/>
      <c r="BM14" s="637"/>
      <c r="BN14" s="638"/>
      <c r="BO14" s="639">
        <v>3.3</v>
      </c>
      <c r="BP14" s="639"/>
      <c r="BQ14" s="639"/>
      <c r="BR14" s="639"/>
      <c r="BS14" s="640" t="s">
        <v>121</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1796043</v>
      </c>
      <c r="CS14" s="637"/>
      <c r="CT14" s="637"/>
      <c r="CU14" s="637"/>
      <c r="CV14" s="637"/>
      <c r="CW14" s="637"/>
      <c r="CX14" s="637"/>
      <c r="CY14" s="638"/>
      <c r="CZ14" s="639">
        <v>2.5</v>
      </c>
      <c r="DA14" s="639"/>
      <c r="DB14" s="639"/>
      <c r="DC14" s="639"/>
      <c r="DD14" s="645">
        <v>494427</v>
      </c>
      <c r="DE14" s="637"/>
      <c r="DF14" s="637"/>
      <c r="DG14" s="637"/>
      <c r="DH14" s="637"/>
      <c r="DI14" s="637"/>
      <c r="DJ14" s="637"/>
      <c r="DK14" s="637"/>
      <c r="DL14" s="637"/>
      <c r="DM14" s="637"/>
      <c r="DN14" s="637"/>
      <c r="DO14" s="637"/>
      <c r="DP14" s="638"/>
      <c r="DQ14" s="645">
        <v>1207578</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43412</v>
      </c>
      <c r="S15" s="637"/>
      <c r="T15" s="637"/>
      <c r="U15" s="637"/>
      <c r="V15" s="637"/>
      <c r="W15" s="637"/>
      <c r="X15" s="637"/>
      <c r="Y15" s="638"/>
      <c r="Z15" s="639">
        <v>0.1</v>
      </c>
      <c r="AA15" s="639"/>
      <c r="AB15" s="639"/>
      <c r="AC15" s="639"/>
      <c r="AD15" s="640">
        <v>43412</v>
      </c>
      <c r="AE15" s="640"/>
      <c r="AF15" s="640"/>
      <c r="AG15" s="640"/>
      <c r="AH15" s="640"/>
      <c r="AI15" s="640"/>
      <c r="AJ15" s="640"/>
      <c r="AK15" s="640"/>
      <c r="AL15" s="641">
        <v>0.2</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841985</v>
      </c>
      <c r="BH15" s="637"/>
      <c r="BI15" s="637"/>
      <c r="BJ15" s="637"/>
      <c r="BK15" s="637"/>
      <c r="BL15" s="637"/>
      <c r="BM15" s="637"/>
      <c r="BN15" s="638"/>
      <c r="BO15" s="639">
        <v>5.9</v>
      </c>
      <c r="BP15" s="639"/>
      <c r="BQ15" s="639"/>
      <c r="BR15" s="639"/>
      <c r="BS15" s="640" t="s">
        <v>121</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18996297</v>
      </c>
      <c r="CS15" s="637"/>
      <c r="CT15" s="637"/>
      <c r="CU15" s="637"/>
      <c r="CV15" s="637"/>
      <c r="CW15" s="637"/>
      <c r="CX15" s="637"/>
      <c r="CY15" s="638"/>
      <c r="CZ15" s="639">
        <v>26.6</v>
      </c>
      <c r="DA15" s="639"/>
      <c r="DB15" s="639"/>
      <c r="DC15" s="639"/>
      <c r="DD15" s="645">
        <v>7006970</v>
      </c>
      <c r="DE15" s="637"/>
      <c r="DF15" s="637"/>
      <c r="DG15" s="637"/>
      <c r="DH15" s="637"/>
      <c r="DI15" s="637"/>
      <c r="DJ15" s="637"/>
      <c r="DK15" s="637"/>
      <c r="DL15" s="637"/>
      <c r="DM15" s="637"/>
      <c r="DN15" s="637"/>
      <c r="DO15" s="637"/>
      <c r="DP15" s="638"/>
      <c r="DQ15" s="645">
        <v>10737585</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246664</v>
      </c>
      <c r="S16" s="637"/>
      <c r="T16" s="637"/>
      <c r="U16" s="637"/>
      <c r="V16" s="637"/>
      <c r="W16" s="637"/>
      <c r="X16" s="637"/>
      <c r="Y16" s="638"/>
      <c r="Z16" s="639">
        <v>0.3</v>
      </c>
      <c r="AA16" s="639"/>
      <c r="AB16" s="639"/>
      <c r="AC16" s="639"/>
      <c r="AD16" s="640">
        <v>246664</v>
      </c>
      <c r="AE16" s="640"/>
      <c r="AF16" s="640"/>
      <c r="AG16" s="640"/>
      <c r="AH16" s="640"/>
      <c r="AI16" s="640"/>
      <c r="AJ16" s="640"/>
      <c r="AK16" s="640"/>
      <c r="AL16" s="641">
        <v>0.9</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121</v>
      </c>
      <c r="BH16" s="637"/>
      <c r="BI16" s="637"/>
      <c r="BJ16" s="637"/>
      <c r="BK16" s="637"/>
      <c r="BL16" s="637"/>
      <c r="BM16" s="637"/>
      <c r="BN16" s="638"/>
      <c r="BO16" s="639" t="s">
        <v>121</v>
      </c>
      <c r="BP16" s="639"/>
      <c r="BQ16" s="639"/>
      <c r="BR16" s="639"/>
      <c r="BS16" s="640" t="s">
        <v>121</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t="s">
        <v>121</v>
      </c>
      <c r="CS16" s="637"/>
      <c r="CT16" s="637"/>
      <c r="CU16" s="637"/>
      <c r="CV16" s="637"/>
      <c r="CW16" s="637"/>
      <c r="CX16" s="637"/>
      <c r="CY16" s="638"/>
      <c r="CZ16" s="639" t="s">
        <v>121</v>
      </c>
      <c r="DA16" s="639"/>
      <c r="DB16" s="639"/>
      <c r="DC16" s="639"/>
      <c r="DD16" s="645" t="s">
        <v>121</v>
      </c>
      <c r="DE16" s="637"/>
      <c r="DF16" s="637"/>
      <c r="DG16" s="637"/>
      <c r="DH16" s="637"/>
      <c r="DI16" s="637"/>
      <c r="DJ16" s="637"/>
      <c r="DK16" s="637"/>
      <c r="DL16" s="637"/>
      <c r="DM16" s="637"/>
      <c r="DN16" s="637"/>
      <c r="DO16" s="637"/>
      <c r="DP16" s="638"/>
      <c r="DQ16" s="645" t="s">
        <v>121</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625057</v>
      </c>
      <c r="S17" s="637"/>
      <c r="T17" s="637"/>
      <c r="U17" s="637"/>
      <c r="V17" s="637"/>
      <c r="W17" s="637"/>
      <c r="X17" s="637"/>
      <c r="Y17" s="638"/>
      <c r="Z17" s="639">
        <v>0.8</v>
      </c>
      <c r="AA17" s="639"/>
      <c r="AB17" s="639"/>
      <c r="AC17" s="639"/>
      <c r="AD17" s="640">
        <v>625057</v>
      </c>
      <c r="AE17" s="640"/>
      <c r="AF17" s="640"/>
      <c r="AG17" s="640"/>
      <c r="AH17" s="640"/>
      <c r="AI17" s="640"/>
      <c r="AJ17" s="640"/>
      <c r="AK17" s="640"/>
      <c r="AL17" s="641">
        <v>2.2000000000000002</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121</v>
      </c>
      <c r="BH17" s="637"/>
      <c r="BI17" s="637"/>
      <c r="BJ17" s="637"/>
      <c r="BK17" s="637"/>
      <c r="BL17" s="637"/>
      <c r="BM17" s="637"/>
      <c r="BN17" s="638"/>
      <c r="BO17" s="639" t="s">
        <v>121</v>
      </c>
      <c r="BP17" s="639"/>
      <c r="BQ17" s="639"/>
      <c r="BR17" s="639"/>
      <c r="BS17" s="640" t="s">
        <v>121</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6046172</v>
      </c>
      <c r="CS17" s="637"/>
      <c r="CT17" s="637"/>
      <c r="CU17" s="637"/>
      <c r="CV17" s="637"/>
      <c r="CW17" s="637"/>
      <c r="CX17" s="637"/>
      <c r="CY17" s="638"/>
      <c r="CZ17" s="639">
        <v>8.5</v>
      </c>
      <c r="DA17" s="639"/>
      <c r="DB17" s="639"/>
      <c r="DC17" s="639"/>
      <c r="DD17" s="645" t="s">
        <v>121</v>
      </c>
      <c r="DE17" s="637"/>
      <c r="DF17" s="637"/>
      <c r="DG17" s="637"/>
      <c r="DH17" s="637"/>
      <c r="DI17" s="637"/>
      <c r="DJ17" s="637"/>
      <c r="DK17" s="637"/>
      <c r="DL17" s="637"/>
      <c r="DM17" s="637"/>
      <c r="DN17" s="637"/>
      <c r="DO17" s="637"/>
      <c r="DP17" s="638"/>
      <c r="DQ17" s="645">
        <v>6006661</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121805</v>
      </c>
      <c r="S18" s="637"/>
      <c r="T18" s="637"/>
      <c r="U18" s="637"/>
      <c r="V18" s="637"/>
      <c r="W18" s="637"/>
      <c r="X18" s="637"/>
      <c r="Y18" s="638"/>
      <c r="Z18" s="639">
        <v>0.2</v>
      </c>
      <c r="AA18" s="639"/>
      <c r="AB18" s="639"/>
      <c r="AC18" s="639"/>
      <c r="AD18" s="640">
        <v>121805</v>
      </c>
      <c r="AE18" s="640"/>
      <c r="AF18" s="640"/>
      <c r="AG18" s="640"/>
      <c r="AH18" s="640"/>
      <c r="AI18" s="640"/>
      <c r="AJ18" s="640"/>
      <c r="AK18" s="640"/>
      <c r="AL18" s="641">
        <v>0.4</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121</v>
      </c>
      <c r="BH18" s="637"/>
      <c r="BI18" s="637"/>
      <c r="BJ18" s="637"/>
      <c r="BK18" s="637"/>
      <c r="BL18" s="637"/>
      <c r="BM18" s="637"/>
      <c r="BN18" s="638"/>
      <c r="BO18" s="639" t="s">
        <v>121</v>
      </c>
      <c r="BP18" s="639"/>
      <c r="BQ18" s="639"/>
      <c r="BR18" s="639"/>
      <c r="BS18" s="640" t="s">
        <v>121</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121</v>
      </c>
      <c r="CS18" s="637"/>
      <c r="CT18" s="637"/>
      <c r="CU18" s="637"/>
      <c r="CV18" s="637"/>
      <c r="CW18" s="637"/>
      <c r="CX18" s="637"/>
      <c r="CY18" s="638"/>
      <c r="CZ18" s="639" t="s">
        <v>121</v>
      </c>
      <c r="DA18" s="639"/>
      <c r="DB18" s="639"/>
      <c r="DC18" s="639"/>
      <c r="DD18" s="645" t="s">
        <v>121</v>
      </c>
      <c r="DE18" s="637"/>
      <c r="DF18" s="637"/>
      <c r="DG18" s="637"/>
      <c r="DH18" s="637"/>
      <c r="DI18" s="637"/>
      <c r="DJ18" s="637"/>
      <c r="DK18" s="637"/>
      <c r="DL18" s="637"/>
      <c r="DM18" s="637"/>
      <c r="DN18" s="637"/>
      <c r="DO18" s="637"/>
      <c r="DP18" s="638"/>
      <c r="DQ18" s="645" t="s">
        <v>121</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493824</v>
      </c>
      <c r="S19" s="637"/>
      <c r="T19" s="637"/>
      <c r="U19" s="637"/>
      <c r="V19" s="637"/>
      <c r="W19" s="637"/>
      <c r="X19" s="637"/>
      <c r="Y19" s="638"/>
      <c r="Z19" s="639">
        <v>0.7</v>
      </c>
      <c r="AA19" s="639"/>
      <c r="AB19" s="639"/>
      <c r="AC19" s="639"/>
      <c r="AD19" s="640">
        <v>493824</v>
      </c>
      <c r="AE19" s="640"/>
      <c r="AF19" s="640"/>
      <c r="AG19" s="640"/>
      <c r="AH19" s="640"/>
      <c r="AI19" s="640"/>
      <c r="AJ19" s="640"/>
      <c r="AK19" s="640"/>
      <c r="AL19" s="641">
        <v>1.7</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22805</v>
      </c>
      <c r="BH19" s="637"/>
      <c r="BI19" s="637"/>
      <c r="BJ19" s="637"/>
      <c r="BK19" s="637"/>
      <c r="BL19" s="637"/>
      <c r="BM19" s="637"/>
      <c r="BN19" s="638"/>
      <c r="BO19" s="639">
        <v>0.2</v>
      </c>
      <c r="BP19" s="639"/>
      <c r="BQ19" s="639"/>
      <c r="BR19" s="639"/>
      <c r="BS19" s="640" t="s">
        <v>121</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121</v>
      </c>
      <c r="CS19" s="637"/>
      <c r="CT19" s="637"/>
      <c r="CU19" s="637"/>
      <c r="CV19" s="637"/>
      <c r="CW19" s="637"/>
      <c r="CX19" s="637"/>
      <c r="CY19" s="638"/>
      <c r="CZ19" s="639" t="s">
        <v>121</v>
      </c>
      <c r="DA19" s="639"/>
      <c r="DB19" s="639"/>
      <c r="DC19" s="639"/>
      <c r="DD19" s="645" t="s">
        <v>121</v>
      </c>
      <c r="DE19" s="637"/>
      <c r="DF19" s="637"/>
      <c r="DG19" s="637"/>
      <c r="DH19" s="637"/>
      <c r="DI19" s="637"/>
      <c r="DJ19" s="637"/>
      <c r="DK19" s="637"/>
      <c r="DL19" s="637"/>
      <c r="DM19" s="637"/>
      <c r="DN19" s="637"/>
      <c r="DO19" s="637"/>
      <c r="DP19" s="638"/>
      <c r="DQ19" s="645" t="s">
        <v>121</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v>9428</v>
      </c>
      <c r="S20" s="637"/>
      <c r="T20" s="637"/>
      <c r="U20" s="637"/>
      <c r="V20" s="637"/>
      <c r="W20" s="637"/>
      <c r="X20" s="637"/>
      <c r="Y20" s="638"/>
      <c r="Z20" s="639">
        <v>0</v>
      </c>
      <c r="AA20" s="639"/>
      <c r="AB20" s="639"/>
      <c r="AC20" s="639"/>
      <c r="AD20" s="640">
        <v>9428</v>
      </c>
      <c r="AE20" s="640"/>
      <c r="AF20" s="640"/>
      <c r="AG20" s="640"/>
      <c r="AH20" s="640"/>
      <c r="AI20" s="640"/>
      <c r="AJ20" s="640"/>
      <c r="AK20" s="640"/>
      <c r="AL20" s="641">
        <v>0</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22805</v>
      </c>
      <c r="BH20" s="637"/>
      <c r="BI20" s="637"/>
      <c r="BJ20" s="637"/>
      <c r="BK20" s="637"/>
      <c r="BL20" s="637"/>
      <c r="BM20" s="637"/>
      <c r="BN20" s="638"/>
      <c r="BO20" s="639">
        <v>0.2</v>
      </c>
      <c r="BP20" s="639"/>
      <c r="BQ20" s="639"/>
      <c r="BR20" s="639"/>
      <c r="BS20" s="640" t="s">
        <v>121</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71498532</v>
      </c>
      <c r="CS20" s="637"/>
      <c r="CT20" s="637"/>
      <c r="CU20" s="637"/>
      <c r="CV20" s="637"/>
      <c r="CW20" s="637"/>
      <c r="CX20" s="637"/>
      <c r="CY20" s="638"/>
      <c r="CZ20" s="639">
        <v>100</v>
      </c>
      <c r="DA20" s="639"/>
      <c r="DB20" s="639"/>
      <c r="DC20" s="639"/>
      <c r="DD20" s="645">
        <v>14782331</v>
      </c>
      <c r="DE20" s="637"/>
      <c r="DF20" s="637"/>
      <c r="DG20" s="637"/>
      <c r="DH20" s="637"/>
      <c r="DI20" s="637"/>
      <c r="DJ20" s="637"/>
      <c r="DK20" s="637"/>
      <c r="DL20" s="637"/>
      <c r="DM20" s="637"/>
      <c r="DN20" s="637"/>
      <c r="DO20" s="637"/>
      <c r="DP20" s="638"/>
      <c r="DQ20" s="645">
        <v>44242966</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9952830</v>
      </c>
      <c r="S21" s="637"/>
      <c r="T21" s="637"/>
      <c r="U21" s="637"/>
      <c r="V21" s="637"/>
      <c r="W21" s="637"/>
      <c r="X21" s="637"/>
      <c r="Y21" s="638"/>
      <c r="Z21" s="639">
        <v>13.3</v>
      </c>
      <c r="AA21" s="639"/>
      <c r="AB21" s="639"/>
      <c r="AC21" s="639"/>
      <c r="AD21" s="640">
        <v>9718619</v>
      </c>
      <c r="AE21" s="640"/>
      <c r="AF21" s="640"/>
      <c r="AG21" s="640"/>
      <c r="AH21" s="640"/>
      <c r="AI21" s="640"/>
      <c r="AJ21" s="640"/>
      <c r="AK21" s="640"/>
      <c r="AL21" s="641">
        <v>33.9</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22805</v>
      </c>
      <c r="BH21" s="637"/>
      <c r="BI21" s="637"/>
      <c r="BJ21" s="637"/>
      <c r="BK21" s="637"/>
      <c r="BL21" s="637"/>
      <c r="BM21" s="637"/>
      <c r="BN21" s="638"/>
      <c r="BO21" s="639">
        <v>0.2</v>
      </c>
      <c r="BP21" s="639"/>
      <c r="BQ21" s="639"/>
      <c r="BR21" s="639"/>
      <c r="BS21" s="640" t="s">
        <v>121</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v>9718619</v>
      </c>
      <c r="S22" s="637"/>
      <c r="T22" s="637"/>
      <c r="U22" s="637"/>
      <c r="V22" s="637"/>
      <c r="W22" s="637"/>
      <c r="X22" s="637"/>
      <c r="Y22" s="638"/>
      <c r="Z22" s="639">
        <v>13</v>
      </c>
      <c r="AA22" s="639"/>
      <c r="AB22" s="639"/>
      <c r="AC22" s="639"/>
      <c r="AD22" s="640">
        <v>9718619</v>
      </c>
      <c r="AE22" s="640"/>
      <c r="AF22" s="640"/>
      <c r="AG22" s="640"/>
      <c r="AH22" s="640"/>
      <c r="AI22" s="640"/>
      <c r="AJ22" s="640"/>
      <c r="AK22" s="640"/>
      <c r="AL22" s="641">
        <v>33.9</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121</v>
      </c>
      <c r="BH22" s="637"/>
      <c r="BI22" s="637"/>
      <c r="BJ22" s="637"/>
      <c r="BK22" s="637"/>
      <c r="BL22" s="637"/>
      <c r="BM22" s="637"/>
      <c r="BN22" s="638"/>
      <c r="BO22" s="639" t="s">
        <v>121</v>
      </c>
      <c r="BP22" s="639"/>
      <c r="BQ22" s="639"/>
      <c r="BR22" s="639"/>
      <c r="BS22" s="640" t="s">
        <v>121</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234205</v>
      </c>
      <c r="S23" s="637"/>
      <c r="T23" s="637"/>
      <c r="U23" s="637"/>
      <c r="V23" s="637"/>
      <c r="W23" s="637"/>
      <c r="X23" s="637"/>
      <c r="Y23" s="638"/>
      <c r="Z23" s="639">
        <v>0.3</v>
      </c>
      <c r="AA23" s="639"/>
      <c r="AB23" s="639"/>
      <c r="AC23" s="639"/>
      <c r="AD23" s="640" t="s">
        <v>121</v>
      </c>
      <c r="AE23" s="640"/>
      <c r="AF23" s="640"/>
      <c r="AG23" s="640"/>
      <c r="AH23" s="640"/>
      <c r="AI23" s="640"/>
      <c r="AJ23" s="640"/>
      <c r="AK23" s="640"/>
      <c r="AL23" s="641" t="s">
        <v>121</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t="s">
        <v>121</v>
      </c>
      <c r="BH23" s="637"/>
      <c r="BI23" s="637"/>
      <c r="BJ23" s="637"/>
      <c r="BK23" s="637"/>
      <c r="BL23" s="637"/>
      <c r="BM23" s="637"/>
      <c r="BN23" s="638"/>
      <c r="BO23" s="639" t="s">
        <v>121</v>
      </c>
      <c r="BP23" s="639"/>
      <c r="BQ23" s="639"/>
      <c r="BR23" s="639"/>
      <c r="BS23" s="640" t="s">
        <v>121</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v>6</v>
      </c>
      <c r="S24" s="637"/>
      <c r="T24" s="637"/>
      <c r="U24" s="637"/>
      <c r="V24" s="637"/>
      <c r="W24" s="637"/>
      <c r="X24" s="637"/>
      <c r="Y24" s="638"/>
      <c r="Z24" s="639">
        <v>0</v>
      </c>
      <c r="AA24" s="639"/>
      <c r="AB24" s="639"/>
      <c r="AC24" s="639"/>
      <c r="AD24" s="640" t="s">
        <v>121</v>
      </c>
      <c r="AE24" s="640"/>
      <c r="AF24" s="640"/>
      <c r="AG24" s="640"/>
      <c r="AH24" s="640"/>
      <c r="AI24" s="640"/>
      <c r="AJ24" s="640"/>
      <c r="AK24" s="640"/>
      <c r="AL24" s="641" t="s">
        <v>121</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121</v>
      </c>
      <c r="BH24" s="637"/>
      <c r="BI24" s="637"/>
      <c r="BJ24" s="637"/>
      <c r="BK24" s="637"/>
      <c r="BL24" s="637"/>
      <c r="BM24" s="637"/>
      <c r="BN24" s="638"/>
      <c r="BO24" s="639" t="s">
        <v>121</v>
      </c>
      <c r="BP24" s="639"/>
      <c r="BQ24" s="639"/>
      <c r="BR24" s="639"/>
      <c r="BS24" s="640" t="s">
        <v>121</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29350303</v>
      </c>
      <c r="CS24" s="626"/>
      <c r="CT24" s="626"/>
      <c r="CU24" s="626"/>
      <c r="CV24" s="626"/>
      <c r="CW24" s="626"/>
      <c r="CX24" s="626"/>
      <c r="CY24" s="627"/>
      <c r="CZ24" s="630">
        <v>41.1</v>
      </c>
      <c r="DA24" s="631"/>
      <c r="DB24" s="631"/>
      <c r="DC24" s="647"/>
      <c r="DD24" s="671">
        <v>20119704</v>
      </c>
      <c r="DE24" s="626"/>
      <c r="DF24" s="626"/>
      <c r="DG24" s="626"/>
      <c r="DH24" s="626"/>
      <c r="DI24" s="626"/>
      <c r="DJ24" s="626"/>
      <c r="DK24" s="627"/>
      <c r="DL24" s="671">
        <v>16293135</v>
      </c>
      <c r="DM24" s="626"/>
      <c r="DN24" s="626"/>
      <c r="DO24" s="626"/>
      <c r="DP24" s="626"/>
      <c r="DQ24" s="626"/>
      <c r="DR24" s="626"/>
      <c r="DS24" s="626"/>
      <c r="DT24" s="626"/>
      <c r="DU24" s="626"/>
      <c r="DV24" s="627"/>
      <c r="DW24" s="630">
        <v>56.6</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28686504</v>
      </c>
      <c r="S25" s="637"/>
      <c r="T25" s="637"/>
      <c r="U25" s="637"/>
      <c r="V25" s="637"/>
      <c r="W25" s="637"/>
      <c r="X25" s="637"/>
      <c r="Y25" s="638"/>
      <c r="Z25" s="639">
        <v>38.4</v>
      </c>
      <c r="AA25" s="639"/>
      <c r="AB25" s="639"/>
      <c r="AC25" s="639"/>
      <c r="AD25" s="640">
        <v>28452293</v>
      </c>
      <c r="AE25" s="640"/>
      <c r="AF25" s="640"/>
      <c r="AG25" s="640"/>
      <c r="AH25" s="640"/>
      <c r="AI25" s="640"/>
      <c r="AJ25" s="640"/>
      <c r="AK25" s="640"/>
      <c r="AL25" s="641">
        <v>99.3</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121</v>
      </c>
      <c r="BH25" s="637"/>
      <c r="BI25" s="637"/>
      <c r="BJ25" s="637"/>
      <c r="BK25" s="637"/>
      <c r="BL25" s="637"/>
      <c r="BM25" s="637"/>
      <c r="BN25" s="638"/>
      <c r="BO25" s="639" t="s">
        <v>121</v>
      </c>
      <c r="BP25" s="639"/>
      <c r="BQ25" s="639"/>
      <c r="BR25" s="639"/>
      <c r="BS25" s="640" t="s">
        <v>121</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9494863</v>
      </c>
      <c r="CS25" s="668"/>
      <c r="CT25" s="668"/>
      <c r="CU25" s="668"/>
      <c r="CV25" s="668"/>
      <c r="CW25" s="668"/>
      <c r="CX25" s="668"/>
      <c r="CY25" s="669"/>
      <c r="CZ25" s="641">
        <v>13.3</v>
      </c>
      <c r="DA25" s="666"/>
      <c r="DB25" s="666"/>
      <c r="DC25" s="670"/>
      <c r="DD25" s="645">
        <v>8761941</v>
      </c>
      <c r="DE25" s="668"/>
      <c r="DF25" s="668"/>
      <c r="DG25" s="668"/>
      <c r="DH25" s="668"/>
      <c r="DI25" s="668"/>
      <c r="DJ25" s="668"/>
      <c r="DK25" s="669"/>
      <c r="DL25" s="645">
        <v>6323720</v>
      </c>
      <c r="DM25" s="668"/>
      <c r="DN25" s="668"/>
      <c r="DO25" s="668"/>
      <c r="DP25" s="668"/>
      <c r="DQ25" s="668"/>
      <c r="DR25" s="668"/>
      <c r="DS25" s="668"/>
      <c r="DT25" s="668"/>
      <c r="DU25" s="668"/>
      <c r="DV25" s="669"/>
      <c r="DW25" s="641">
        <v>22</v>
      </c>
      <c r="DX25" s="666"/>
      <c r="DY25" s="666"/>
      <c r="DZ25" s="666"/>
      <c r="EA25" s="666"/>
      <c r="EB25" s="666"/>
      <c r="EC25" s="667"/>
    </row>
    <row r="26" spans="2:133" ht="11.25" customHeight="1" x14ac:dyDescent="0.2">
      <c r="B26" s="633" t="s">
        <v>283</v>
      </c>
      <c r="C26" s="634"/>
      <c r="D26" s="634"/>
      <c r="E26" s="634"/>
      <c r="F26" s="634"/>
      <c r="G26" s="634"/>
      <c r="H26" s="634"/>
      <c r="I26" s="634"/>
      <c r="J26" s="634"/>
      <c r="K26" s="634"/>
      <c r="L26" s="634"/>
      <c r="M26" s="634"/>
      <c r="N26" s="634"/>
      <c r="O26" s="634"/>
      <c r="P26" s="634"/>
      <c r="Q26" s="635"/>
      <c r="R26" s="636">
        <v>13491</v>
      </c>
      <c r="S26" s="637"/>
      <c r="T26" s="637"/>
      <c r="U26" s="637"/>
      <c r="V26" s="637"/>
      <c r="W26" s="637"/>
      <c r="X26" s="637"/>
      <c r="Y26" s="638"/>
      <c r="Z26" s="639">
        <v>0</v>
      </c>
      <c r="AA26" s="639"/>
      <c r="AB26" s="639"/>
      <c r="AC26" s="639"/>
      <c r="AD26" s="640">
        <v>13491</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121</v>
      </c>
      <c r="BH26" s="637"/>
      <c r="BI26" s="637"/>
      <c r="BJ26" s="637"/>
      <c r="BK26" s="637"/>
      <c r="BL26" s="637"/>
      <c r="BM26" s="637"/>
      <c r="BN26" s="638"/>
      <c r="BO26" s="639" t="s">
        <v>121</v>
      </c>
      <c r="BP26" s="639"/>
      <c r="BQ26" s="639"/>
      <c r="BR26" s="639"/>
      <c r="BS26" s="640" t="s">
        <v>121</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5899677</v>
      </c>
      <c r="CS26" s="637"/>
      <c r="CT26" s="637"/>
      <c r="CU26" s="637"/>
      <c r="CV26" s="637"/>
      <c r="CW26" s="637"/>
      <c r="CX26" s="637"/>
      <c r="CY26" s="638"/>
      <c r="CZ26" s="641">
        <v>8.3000000000000007</v>
      </c>
      <c r="DA26" s="666"/>
      <c r="DB26" s="666"/>
      <c r="DC26" s="670"/>
      <c r="DD26" s="645">
        <v>5417293</v>
      </c>
      <c r="DE26" s="637"/>
      <c r="DF26" s="637"/>
      <c r="DG26" s="637"/>
      <c r="DH26" s="637"/>
      <c r="DI26" s="637"/>
      <c r="DJ26" s="637"/>
      <c r="DK26" s="638"/>
      <c r="DL26" s="645" t="s">
        <v>121</v>
      </c>
      <c r="DM26" s="637"/>
      <c r="DN26" s="637"/>
      <c r="DO26" s="637"/>
      <c r="DP26" s="637"/>
      <c r="DQ26" s="637"/>
      <c r="DR26" s="637"/>
      <c r="DS26" s="637"/>
      <c r="DT26" s="637"/>
      <c r="DU26" s="637"/>
      <c r="DV26" s="638"/>
      <c r="DW26" s="641" t="s">
        <v>121</v>
      </c>
      <c r="DX26" s="666"/>
      <c r="DY26" s="666"/>
      <c r="DZ26" s="666"/>
      <c r="EA26" s="666"/>
      <c r="EB26" s="666"/>
      <c r="EC26" s="667"/>
    </row>
    <row r="27" spans="2:133" ht="11.25" customHeight="1" x14ac:dyDescent="0.2">
      <c r="B27" s="633" t="s">
        <v>286</v>
      </c>
      <c r="C27" s="634"/>
      <c r="D27" s="634"/>
      <c r="E27" s="634"/>
      <c r="F27" s="634"/>
      <c r="G27" s="634"/>
      <c r="H27" s="634"/>
      <c r="I27" s="634"/>
      <c r="J27" s="634"/>
      <c r="K27" s="634"/>
      <c r="L27" s="634"/>
      <c r="M27" s="634"/>
      <c r="N27" s="634"/>
      <c r="O27" s="634"/>
      <c r="P27" s="634"/>
      <c r="Q27" s="635"/>
      <c r="R27" s="636">
        <v>409577</v>
      </c>
      <c r="S27" s="637"/>
      <c r="T27" s="637"/>
      <c r="U27" s="637"/>
      <c r="V27" s="637"/>
      <c r="W27" s="637"/>
      <c r="X27" s="637"/>
      <c r="Y27" s="638"/>
      <c r="Z27" s="639">
        <v>0.5</v>
      </c>
      <c r="AA27" s="639"/>
      <c r="AB27" s="639"/>
      <c r="AC27" s="639"/>
      <c r="AD27" s="640">
        <v>4465</v>
      </c>
      <c r="AE27" s="640"/>
      <c r="AF27" s="640"/>
      <c r="AG27" s="640"/>
      <c r="AH27" s="640"/>
      <c r="AI27" s="640"/>
      <c r="AJ27" s="640"/>
      <c r="AK27" s="640"/>
      <c r="AL27" s="641">
        <v>0</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14291257</v>
      </c>
      <c r="BH27" s="637"/>
      <c r="BI27" s="637"/>
      <c r="BJ27" s="637"/>
      <c r="BK27" s="637"/>
      <c r="BL27" s="637"/>
      <c r="BM27" s="637"/>
      <c r="BN27" s="638"/>
      <c r="BO27" s="639">
        <v>100</v>
      </c>
      <c r="BP27" s="639"/>
      <c r="BQ27" s="639"/>
      <c r="BR27" s="639"/>
      <c r="BS27" s="640">
        <v>272361</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13809268</v>
      </c>
      <c r="CS27" s="668"/>
      <c r="CT27" s="668"/>
      <c r="CU27" s="668"/>
      <c r="CV27" s="668"/>
      <c r="CW27" s="668"/>
      <c r="CX27" s="668"/>
      <c r="CY27" s="669"/>
      <c r="CZ27" s="641">
        <v>19.3</v>
      </c>
      <c r="DA27" s="666"/>
      <c r="DB27" s="666"/>
      <c r="DC27" s="670"/>
      <c r="DD27" s="645">
        <v>5351102</v>
      </c>
      <c r="DE27" s="668"/>
      <c r="DF27" s="668"/>
      <c r="DG27" s="668"/>
      <c r="DH27" s="668"/>
      <c r="DI27" s="668"/>
      <c r="DJ27" s="668"/>
      <c r="DK27" s="669"/>
      <c r="DL27" s="645">
        <v>3962754</v>
      </c>
      <c r="DM27" s="668"/>
      <c r="DN27" s="668"/>
      <c r="DO27" s="668"/>
      <c r="DP27" s="668"/>
      <c r="DQ27" s="668"/>
      <c r="DR27" s="668"/>
      <c r="DS27" s="668"/>
      <c r="DT27" s="668"/>
      <c r="DU27" s="668"/>
      <c r="DV27" s="669"/>
      <c r="DW27" s="641">
        <v>13.8</v>
      </c>
      <c r="DX27" s="666"/>
      <c r="DY27" s="666"/>
      <c r="DZ27" s="666"/>
      <c r="EA27" s="666"/>
      <c r="EB27" s="666"/>
      <c r="EC27" s="667"/>
    </row>
    <row r="28" spans="2:133" ht="11.25" customHeight="1" x14ac:dyDescent="0.2">
      <c r="B28" s="633" t="s">
        <v>289</v>
      </c>
      <c r="C28" s="634"/>
      <c r="D28" s="634"/>
      <c r="E28" s="634"/>
      <c r="F28" s="634"/>
      <c r="G28" s="634"/>
      <c r="H28" s="634"/>
      <c r="I28" s="634"/>
      <c r="J28" s="634"/>
      <c r="K28" s="634"/>
      <c r="L28" s="634"/>
      <c r="M28" s="634"/>
      <c r="N28" s="634"/>
      <c r="O28" s="634"/>
      <c r="P28" s="634"/>
      <c r="Q28" s="635"/>
      <c r="R28" s="636">
        <v>613568</v>
      </c>
      <c r="S28" s="637"/>
      <c r="T28" s="637"/>
      <c r="U28" s="637"/>
      <c r="V28" s="637"/>
      <c r="W28" s="637"/>
      <c r="X28" s="637"/>
      <c r="Y28" s="638"/>
      <c r="Z28" s="639">
        <v>0.8</v>
      </c>
      <c r="AA28" s="639"/>
      <c r="AB28" s="639"/>
      <c r="AC28" s="639"/>
      <c r="AD28" s="640">
        <v>72558</v>
      </c>
      <c r="AE28" s="640"/>
      <c r="AF28" s="640"/>
      <c r="AG28" s="640"/>
      <c r="AH28" s="640"/>
      <c r="AI28" s="640"/>
      <c r="AJ28" s="640"/>
      <c r="AK28" s="640"/>
      <c r="AL28" s="641">
        <v>0.3</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6046172</v>
      </c>
      <c r="CS28" s="637"/>
      <c r="CT28" s="637"/>
      <c r="CU28" s="637"/>
      <c r="CV28" s="637"/>
      <c r="CW28" s="637"/>
      <c r="CX28" s="637"/>
      <c r="CY28" s="638"/>
      <c r="CZ28" s="641">
        <v>8.5</v>
      </c>
      <c r="DA28" s="666"/>
      <c r="DB28" s="666"/>
      <c r="DC28" s="670"/>
      <c r="DD28" s="645">
        <v>6006661</v>
      </c>
      <c r="DE28" s="637"/>
      <c r="DF28" s="637"/>
      <c r="DG28" s="637"/>
      <c r="DH28" s="637"/>
      <c r="DI28" s="637"/>
      <c r="DJ28" s="637"/>
      <c r="DK28" s="638"/>
      <c r="DL28" s="645">
        <v>6006661</v>
      </c>
      <c r="DM28" s="637"/>
      <c r="DN28" s="637"/>
      <c r="DO28" s="637"/>
      <c r="DP28" s="637"/>
      <c r="DQ28" s="637"/>
      <c r="DR28" s="637"/>
      <c r="DS28" s="637"/>
      <c r="DT28" s="637"/>
      <c r="DU28" s="637"/>
      <c r="DV28" s="638"/>
      <c r="DW28" s="641">
        <v>20.9</v>
      </c>
      <c r="DX28" s="666"/>
      <c r="DY28" s="666"/>
      <c r="DZ28" s="666"/>
      <c r="EA28" s="666"/>
      <c r="EB28" s="666"/>
      <c r="EC28" s="667"/>
    </row>
    <row r="29" spans="2:133" ht="11.25" customHeight="1" x14ac:dyDescent="0.2">
      <c r="B29" s="633" t="s">
        <v>291</v>
      </c>
      <c r="C29" s="634"/>
      <c r="D29" s="634"/>
      <c r="E29" s="634"/>
      <c r="F29" s="634"/>
      <c r="G29" s="634"/>
      <c r="H29" s="634"/>
      <c r="I29" s="634"/>
      <c r="J29" s="634"/>
      <c r="K29" s="634"/>
      <c r="L29" s="634"/>
      <c r="M29" s="634"/>
      <c r="N29" s="634"/>
      <c r="O29" s="634"/>
      <c r="P29" s="634"/>
      <c r="Q29" s="635"/>
      <c r="R29" s="636">
        <v>353444</v>
      </c>
      <c r="S29" s="637"/>
      <c r="T29" s="637"/>
      <c r="U29" s="637"/>
      <c r="V29" s="637"/>
      <c r="W29" s="637"/>
      <c r="X29" s="637"/>
      <c r="Y29" s="638"/>
      <c r="Z29" s="639">
        <v>0.5</v>
      </c>
      <c r="AA29" s="639"/>
      <c r="AB29" s="639"/>
      <c r="AC29" s="639"/>
      <c r="AD29" s="640" t="s">
        <v>121</v>
      </c>
      <c r="AE29" s="640"/>
      <c r="AF29" s="640"/>
      <c r="AG29" s="640"/>
      <c r="AH29" s="640"/>
      <c r="AI29" s="640"/>
      <c r="AJ29" s="640"/>
      <c r="AK29" s="640"/>
      <c r="AL29" s="641" t="s">
        <v>121</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6046172</v>
      </c>
      <c r="CS29" s="668"/>
      <c r="CT29" s="668"/>
      <c r="CU29" s="668"/>
      <c r="CV29" s="668"/>
      <c r="CW29" s="668"/>
      <c r="CX29" s="668"/>
      <c r="CY29" s="669"/>
      <c r="CZ29" s="641">
        <v>8.5</v>
      </c>
      <c r="DA29" s="666"/>
      <c r="DB29" s="666"/>
      <c r="DC29" s="670"/>
      <c r="DD29" s="645">
        <v>6006661</v>
      </c>
      <c r="DE29" s="668"/>
      <c r="DF29" s="668"/>
      <c r="DG29" s="668"/>
      <c r="DH29" s="668"/>
      <c r="DI29" s="668"/>
      <c r="DJ29" s="668"/>
      <c r="DK29" s="669"/>
      <c r="DL29" s="645">
        <v>6006661</v>
      </c>
      <c r="DM29" s="668"/>
      <c r="DN29" s="668"/>
      <c r="DO29" s="668"/>
      <c r="DP29" s="668"/>
      <c r="DQ29" s="668"/>
      <c r="DR29" s="668"/>
      <c r="DS29" s="668"/>
      <c r="DT29" s="668"/>
      <c r="DU29" s="668"/>
      <c r="DV29" s="669"/>
      <c r="DW29" s="641">
        <v>20.9</v>
      </c>
      <c r="DX29" s="666"/>
      <c r="DY29" s="666"/>
      <c r="DZ29" s="666"/>
      <c r="EA29" s="666"/>
      <c r="EB29" s="666"/>
      <c r="EC29" s="667"/>
    </row>
    <row r="30" spans="2:133" ht="11.25" customHeight="1" x14ac:dyDescent="0.2">
      <c r="B30" s="633" t="s">
        <v>293</v>
      </c>
      <c r="C30" s="634"/>
      <c r="D30" s="634"/>
      <c r="E30" s="634"/>
      <c r="F30" s="634"/>
      <c r="G30" s="634"/>
      <c r="H30" s="634"/>
      <c r="I30" s="634"/>
      <c r="J30" s="634"/>
      <c r="K30" s="634"/>
      <c r="L30" s="634"/>
      <c r="M30" s="634"/>
      <c r="N30" s="634"/>
      <c r="O30" s="634"/>
      <c r="P30" s="634"/>
      <c r="Q30" s="635"/>
      <c r="R30" s="636">
        <v>10114152</v>
      </c>
      <c r="S30" s="637"/>
      <c r="T30" s="637"/>
      <c r="U30" s="637"/>
      <c r="V30" s="637"/>
      <c r="W30" s="637"/>
      <c r="X30" s="637"/>
      <c r="Y30" s="638"/>
      <c r="Z30" s="639">
        <v>13.6</v>
      </c>
      <c r="AA30" s="639"/>
      <c r="AB30" s="639"/>
      <c r="AC30" s="639"/>
      <c r="AD30" s="640" t="s">
        <v>121</v>
      </c>
      <c r="AE30" s="640"/>
      <c r="AF30" s="640"/>
      <c r="AG30" s="640"/>
      <c r="AH30" s="640"/>
      <c r="AI30" s="640"/>
      <c r="AJ30" s="640"/>
      <c r="AK30" s="640"/>
      <c r="AL30" s="641" t="s">
        <v>121</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5892654</v>
      </c>
      <c r="CS30" s="637"/>
      <c r="CT30" s="637"/>
      <c r="CU30" s="637"/>
      <c r="CV30" s="637"/>
      <c r="CW30" s="637"/>
      <c r="CX30" s="637"/>
      <c r="CY30" s="638"/>
      <c r="CZ30" s="641">
        <v>8.1999999999999993</v>
      </c>
      <c r="DA30" s="666"/>
      <c r="DB30" s="666"/>
      <c r="DC30" s="670"/>
      <c r="DD30" s="645">
        <v>5859305</v>
      </c>
      <c r="DE30" s="637"/>
      <c r="DF30" s="637"/>
      <c r="DG30" s="637"/>
      <c r="DH30" s="637"/>
      <c r="DI30" s="637"/>
      <c r="DJ30" s="637"/>
      <c r="DK30" s="638"/>
      <c r="DL30" s="645">
        <v>5859305</v>
      </c>
      <c r="DM30" s="637"/>
      <c r="DN30" s="637"/>
      <c r="DO30" s="637"/>
      <c r="DP30" s="637"/>
      <c r="DQ30" s="637"/>
      <c r="DR30" s="637"/>
      <c r="DS30" s="637"/>
      <c r="DT30" s="637"/>
      <c r="DU30" s="637"/>
      <c r="DV30" s="638"/>
      <c r="DW30" s="641">
        <v>20.399999999999999</v>
      </c>
      <c r="DX30" s="666"/>
      <c r="DY30" s="666"/>
      <c r="DZ30" s="666"/>
      <c r="EA30" s="666"/>
      <c r="EB30" s="666"/>
      <c r="EC30" s="667"/>
    </row>
    <row r="31" spans="2:133" ht="11.25" customHeight="1" x14ac:dyDescent="0.2">
      <c r="B31" s="649" t="s">
        <v>297</v>
      </c>
      <c r="C31" s="650"/>
      <c r="D31" s="650"/>
      <c r="E31" s="650"/>
      <c r="F31" s="650"/>
      <c r="G31" s="650"/>
      <c r="H31" s="650"/>
      <c r="I31" s="650"/>
      <c r="J31" s="650"/>
      <c r="K31" s="650"/>
      <c r="L31" s="650"/>
      <c r="M31" s="650"/>
      <c r="N31" s="650"/>
      <c r="O31" s="650"/>
      <c r="P31" s="650"/>
      <c r="Q31" s="651"/>
      <c r="R31" s="636" t="s">
        <v>121</v>
      </c>
      <c r="S31" s="637"/>
      <c r="T31" s="637"/>
      <c r="U31" s="637"/>
      <c r="V31" s="637"/>
      <c r="W31" s="637"/>
      <c r="X31" s="637"/>
      <c r="Y31" s="638"/>
      <c r="Z31" s="639" t="s">
        <v>121</v>
      </c>
      <c r="AA31" s="639"/>
      <c r="AB31" s="639"/>
      <c r="AC31" s="639"/>
      <c r="AD31" s="640" t="s">
        <v>121</v>
      </c>
      <c r="AE31" s="640"/>
      <c r="AF31" s="640"/>
      <c r="AG31" s="640"/>
      <c r="AH31" s="640"/>
      <c r="AI31" s="640"/>
      <c r="AJ31" s="640"/>
      <c r="AK31" s="640"/>
      <c r="AL31" s="641" t="s">
        <v>121</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99.2</v>
      </c>
      <c r="BH31" s="680"/>
      <c r="BI31" s="680"/>
      <c r="BJ31" s="680"/>
      <c r="BK31" s="680"/>
      <c r="BL31" s="680"/>
      <c r="BM31" s="631">
        <v>97.6</v>
      </c>
      <c r="BN31" s="680"/>
      <c r="BO31" s="680"/>
      <c r="BP31" s="680"/>
      <c r="BQ31" s="681"/>
      <c r="BR31" s="692">
        <v>99.2</v>
      </c>
      <c r="BS31" s="680"/>
      <c r="BT31" s="680"/>
      <c r="BU31" s="680"/>
      <c r="BV31" s="680"/>
      <c r="BW31" s="680"/>
      <c r="BX31" s="631">
        <v>97.6</v>
      </c>
      <c r="BY31" s="680"/>
      <c r="BZ31" s="680"/>
      <c r="CA31" s="680"/>
      <c r="CB31" s="681"/>
      <c r="CD31" s="674"/>
      <c r="CE31" s="675"/>
      <c r="CF31" s="633" t="s">
        <v>300</v>
      </c>
      <c r="CG31" s="634"/>
      <c r="CH31" s="634"/>
      <c r="CI31" s="634"/>
      <c r="CJ31" s="634"/>
      <c r="CK31" s="634"/>
      <c r="CL31" s="634"/>
      <c r="CM31" s="634"/>
      <c r="CN31" s="634"/>
      <c r="CO31" s="634"/>
      <c r="CP31" s="634"/>
      <c r="CQ31" s="635"/>
      <c r="CR31" s="636">
        <v>153518</v>
      </c>
      <c r="CS31" s="668"/>
      <c r="CT31" s="668"/>
      <c r="CU31" s="668"/>
      <c r="CV31" s="668"/>
      <c r="CW31" s="668"/>
      <c r="CX31" s="668"/>
      <c r="CY31" s="669"/>
      <c r="CZ31" s="641">
        <v>0.2</v>
      </c>
      <c r="DA31" s="666"/>
      <c r="DB31" s="666"/>
      <c r="DC31" s="670"/>
      <c r="DD31" s="645">
        <v>147356</v>
      </c>
      <c r="DE31" s="668"/>
      <c r="DF31" s="668"/>
      <c r="DG31" s="668"/>
      <c r="DH31" s="668"/>
      <c r="DI31" s="668"/>
      <c r="DJ31" s="668"/>
      <c r="DK31" s="669"/>
      <c r="DL31" s="645">
        <v>147356</v>
      </c>
      <c r="DM31" s="668"/>
      <c r="DN31" s="668"/>
      <c r="DO31" s="668"/>
      <c r="DP31" s="668"/>
      <c r="DQ31" s="668"/>
      <c r="DR31" s="668"/>
      <c r="DS31" s="668"/>
      <c r="DT31" s="668"/>
      <c r="DU31" s="668"/>
      <c r="DV31" s="669"/>
      <c r="DW31" s="641">
        <v>0.5</v>
      </c>
      <c r="DX31" s="666"/>
      <c r="DY31" s="666"/>
      <c r="DZ31" s="666"/>
      <c r="EA31" s="666"/>
      <c r="EB31" s="666"/>
      <c r="EC31" s="667"/>
    </row>
    <row r="32" spans="2:133" ht="11.25" customHeight="1" x14ac:dyDescent="0.2">
      <c r="B32" s="633" t="s">
        <v>301</v>
      </c>
      <c r="C32" s="634"/>
      <c r="D32" s="634"/>
      <c r="E32" s="634"/>
      <c r="F32" s="634"/>
      <c r="G32" s="634"/>
      <c r="H32" s="634"/>
      <c r="I32" s="634"/>
      <c r="J32" s="634"/>
      <c r="K32" s="634"/>
      <c r="L32" s="634"/>
      <c r="M32" s="634"/>
      <c r="N32" s="634"/>
      <c r="O32" s="634"/>
      <c r="P32" s="634"/>
      <c r="Q32" s="635"/>
      <c r="R32" s="636">
        <v>3690337</v>
      </c>
      <c r="S32" s="637"/>
      <c r="T32" s="637"/>
      <c r="U32" s="637"/>
      <c r="V32" s="637"/>
      <c r="W32" s="637"/>
      <c r="X32" s="637"/>
      <c r="Y32" s="638"/>
      <c r="Z32" s="639">
        <v>4.9000000000000004</v>
      </c>
      <c r="AA32" s="639"/>
      <c r="AB32" s="639"/>
      <c r="AC32" s="639"/>
      <c r="AD32" s="640" t="s">
        <v>121</v>
      </c>
      <c r="AE32" s="640"/>
      <c r="AF32" s="640"/>
      <c r="AG32" s="640"/>
      <c r="AH32" s="640"/>
      <c r="AI32" s="640"/>
      <c r="AJ32" s="640"/>
      <c r="AK32" s="640"/>
      <c r="AL32" s="641" t="s">
        <v>121</v>
      </c>
      <c r="AM32" s="642"/>
      <c r="AN32" s="642"/>
      <c r="AO32" s="643"/>
      <c r="AP32" s="684"/>
      <c r="AQ32" s="685"/>
      <c r="AR32" s="685"/>
      <c r="AS32" s="685"/>
      <c r="AT32" s="689"/>
      <c r="AU32" s="196" t="s">
        <v>302</v>
      </c>
      <c r="AX32" s="633" t="s">
        <v>303</v>
      </c>
      <c r="AY32" s="634"/>
      <c r="AZ32" s="634"/>
      <c r="BA32" s="634"/>
      <c r="BB32" s="634"/>
      <c r="BC32" s="634"/>
      <c r="BD32" s="634"/>
      <c r="BE32" s="634"/>
      <c r="BF32" s="635"/>
      <c r="BG32" s="693">
        <v>99.1</v>
      </c>
      <c r="BH32" s="668"/>
      <c r="BI32" s="668"/>
      <c r="BJ32" s="668"/>
      <c r="BK32" s="668"/>
      <c r="BL32" s="668"/>
      <c r="BM32" s="642">
        <v>97.3</v>
      </c>
      <c r="BN32" s="668"/>
      <c r="BO32" s="668"/>
      <c r="BP32" s="668"/>
      <c r="BQ32" s="691"/>
      <c r="BR32" s="693">
        <v>99.2</v>
      </c>
      <c r="BS32" s="668"/>
      <c r="BT32" s="668"/>
      <c r="BU32" s="668"/>
      <c r="BV32" s="668"/>
      <c r="BW32" s="668"/>
      <c r="BX32" s="642">
        <v>97.3</v>
      </c>
      <c r="BY32" s="668"/>
      <c r="BZ32" s="668"/>
      <c r="CA32" s="668"/>
      <c r="CB32" s="691"/>
      <c r="CD32" s="676"/>
      <c r="CE32" s="677"/>
      <c r="CF32" s="633" t="s">
        <v>304</v>
      </c>
      <c r="CG32" s="634"/>
      <c r="CH32" s="634"/>
      <c r="CI32" s="634"/>
      <c r="CJ32" s="634"/>
      <c r="CK32" s="634"/>
      <c r="CL32" s="634"/>
      <c r="CM32" s="634"/>
      <c r="CN32" s="634"/>
      <c r="CO32" s="634"/>
      <c r="CP32" s="634"/>
      <c r="CQ32" s="635"/>
      <c r="CR32" s="636" t="s">
        <v>121</v>
      </c>
      <c r="CS32" s="637"/>
      <c r="CT32" s="637"/>
      <c r="CU32" s="637"/>
      <c r="CV32" s="637"/>
      <c r="CW32" s="637"/>
      <c r="CX32" s="637"/>
      <c r="CY32" s="638"/>
      <c r="CZ32" s="641" t="s">
        <v>121</v>
      </c>
      <c r="DA32" s="666"/>
      <c r="DB32" s="666"/>
      <c r="DC32" s="670"/>
      <c r="DD32" s="645" t="s">
        <v>121</v>
      </c>
      <c r="DE32" s="637"/>
      <c r="DF32" s="637"/>
      <c r="DG32" s="637"/>
      <c r="DH32" s="637"/>
      <c r="DI32" s="637"/>
      <c r="DJ32" s="637"/>
      <c r="DK32" s="638"/>
      <c r="DL32" s="645" t="s">
        <v>121</v>
      </c>
      <c r="DM32" s="637"/>
      <c r="DN32" s="637"/>
      <c r="DO32" s="637"/>
      <c r="DP32" s="637"/>
      <c r="DQ32" s="637"/>
      <c r="DR32" s="637"/>
      <c r="DS32" s="637"/>
      <c r="DT32" s="637"/>
      <c r="DU32" s="637"/>
      <c r="DV32" s="638"/>
      <c r="DW32" s="641" t="s">
        <v>121</v>
      </c>
      <c r="DX32" s="666"/>
      <c r="DY32" s="666"/>
      <c r="DZ32" s="666"/>
      <c r="EA32" s="666"/>
      <c r="EB32" s="666"/>
      <c r="EC32" s="667"/>
    </row>
    <row r="33" spans="2:133" ht="11.25" customHeight="1" x14ac:dyDescent="0.2">
      <c r="B33" s="633" t="s">
        <v>305</v>
      </c>
      <c r="C33" s="634"/>
      <c r="D33" s="634"/>
      <c r="E33" s="634"/>
      <c r="F33" s="634"/>
      <c r="G33" s="634"/>
      <c r="H33" s="634"/>
      <c r="I33" s="634"/>
      <c r="J33" s="634"/>
      <c r="K33" s="634"/>
      <c r="L33" s="634"/>
      <c r="M33" s="634"/>
      <c r="N33" s="634"/>
      <c r="O33" s="634"/>
      <c r="P33" s="634"/>
      <c r="Q33" s="635"/>
      <c r="R33" s="636">
        <v>177972</v>
      </c>
      <c r="S33" s="637"/>
      <c r="T33" s="637"/>
      <c r="U33" s="637"/>
      <c r="V33" s="637"/>
      <c r="W33" s="637"/>
      <c r="X33" s="637"/>
      <c r="Y33" s="638"/>
      <c r="Z33" s="639">
        <v>0.2</v>
      </c>
      <c r="AA33" s="639"/>
      <c r="AB33" s="639"/>
      <c r="AC33" s="639"/>
      <c r="AD33" s="640">
        <v>68760</v>
      </c>
      <c r="AE33" s="640"/>
      <c r="AF33" s="640"/>
      <c r="AG33" s="640"/>
      <c r="AH33" s="640"/>
      <c r="AI33" s="640"/>
      <c r="AJ33" s="640"/>
      <c r="AK33" s="640"/>
      <c r="AL33" s="641">
        <v>0.2</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99.1</v>
      </c>
      <c r="BH33" s="695"/>
      <c r="BI33" s="695"/>
      <c r="BJ33" s="695"/>
      <c r="BK33" s="695"/>
      <c r="BL33" s="695"/>
      <c r="BM33" s="696">
        <v>97.6</v>
      </c>
      <c r="BN33" s="695"/>
      <c r="BO33" s="695"/>
      <c r="BP33" s="695"/>
      <c r="BQ33" s="697"/>
      <c r="BR33" s="694">
        <v>99.1</v>
      </c>
      <c r="BS33" s="695"/>
      <c r="BT33" s="695"/>
      <c r="BU33" s="695"/>
      <c r="BV33" s="695"/>
      <c r="BW33" s="695"/>
      <c r="BX33" s="696">
        <v>97.7</v>
      </c>
      <c r="BY33" s="695"/>
      <c r="BZ33" s="695"/>
      <c r="CA33" s="695"/>
      <c r="CB33" s="697"/>
      <c r="CD33" s="633" t="s">
        <v>307</v>
      </c>
      <c r="CE33" s="634"/>
      <c r="CF33" s="634"/>
      <c r="CG33" s="634"/>
      <c r="CH33" s="634"/>
      <c r="CI33" s="634"/>
      <c r="CJ33" s="634"/>
      <c r="CK33" s="634"/>
      <c r="CL33" s="634"/>
      <c r="CM33" s="634"/>
      <c r="CN33" s="634"/>
      <c r="CO33" s="634"/>
      <c r="CP33" s="634"/>
      <c r="CQ33" s="635"/>
      <c r="CR33" s="636">
        <v>27365898</v>
      </c>
      <c r="CS33" s="668"/>
      <c r="CT33" s="668"/>
      <c r="CU33" s="668"/>
      <c r="CV33" s="668"/>
      <c r="CW33" s="668"/>
      <c r="CX33" s="668"/>
      <c r="CY33" s="669"/>
      <c r="CZ33" s="641">
        <v>38.299999999999997</v>
      </c>
      <c r="DA33" s="666"/>
      <c r="DB33" s="666"/>
      <c r="DC33" s="670"/>
      <c r="DD33" s="645">
        <v>22764389</v>
      </c>
      <c r="DE33" s="668"/>
      <c r="DF33" s="668"/>
      <c r="DG33" s="668"/>
      <c r="DH33" s="668"/>
      <c r="DI33" s="668"/>
      <c r="DJ33" s="668"/>
      <c r="DK33" s="669"/>
      <c r="DL33" s="645">
        <v>11106609</v>
      </c>
      <c r="DM33" s="668"/>
      <c r="DN33" s="668"/>
      <c r="DO33" s="668"/>
      <c r="DP33" s="668"/>
      <c r="DQ33" s="668"/>
      <c r="DR33" s="668"/>
      <c r="DS33" s="668"/>
      <c r="DT33" s="668"/>
      <c r="DU33" s="668"/>
      <c r="DV33" s="669"/>
      <c r="DW33" s="641">
        <v>38.6</v>
      </c>
      <c r="DX33" s="666"/>
      <c r="DY33" s="666"/>
      <c r="DZ33" s="666"/>
      <c r="EA33" s="666"/>
      <c r="EB33" s="666"/>
      <c r="EC33" s="667"/>
    </row>
    <row r="34" spans="2:133" ht="11.25" customHeight="1" x14ac:dyDescent="0.2">
      <c r="B34" s="633" t="s">
        <v>308</v>
      </c>
      <c r="C34" s="634"/>
      <c r="D34" s="634"/>
      <c r="E34" s="634"/>
      <c r="F34" s="634"/>
      <c r="G34" s="634"/>
      <c r="H34" s="634"/>
      <c r="I34" s="634"/>
      <c r="J34" s="634"/>
      <c r="K34" s="634"/>
      <c r="L34" s="634"/>
      <c r="M34" s="634"/>
      <c r="N34" s="634"/>
      <c r="O34" s="634"/>
      <c r="P34" s="634"/>
      <c r="Q34" s="635"/>
      <c r="R34" s="636">
        <v>403035</v>
      </c>
      <c r="S34" s="637"/>
      <c r="T34" s="637"/>
      <c r="U34" s="637"/>
      <c r="V34" s="637"/>
      <c r="W34" s="637"/>
      <c r="X34" s="637"/>
      <c r="Y34" s="638"/>
      <c r="Z34" s="639">
        <v>0.5</v>
      </c>
      <c r="AA34" s="639"/>
      <c r="AB34" s="639"/>
      <c r="AC34" s="639"/>
      <c r="AD34" s="640" t="s">
        <v>121</v>
      </c>
      <c r="AE34" s="640"/>
      <c r="AF34" s="640"/>
      <c r="AG34" s="640"/>
      <c r="AH34" s="640"/>
      <c r="AI34" s="640"/>
      <c r="AJ34" s="640"/>
      <c r="AK34" s="640"/>
      <c r="AL34" s="641" t="s">
        <v>121</v>
      </c>
      <c r="AM34" s="642"/>
      <c r="AN34" s="642"/>
      <c r="AO34" s="643"/>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3" t="s">
        <v>309</v>
      </c>
      <c r="CE34" s="634"/>
      <c r="CF34" s="634"/>
      <c r="CG34" s="634"/>
      <c r="CH34" s="634"/>
      <c r="CI34" s="634"/>
      <c r="CJ34" s="634"/>
      <c r="CK34" s="634"/>
      <c r="CL34" s="634"/>
      <c r="CM34" s="634"/>
      <c r="CN34" s="634"/>
      <c r="CO34" s="634"/>
      <c r="CP34" s="634"/>
      <c r="CQ34" s="635"/>
      <c r="CR34" s="636">
        <v>6669725</v>
      </c>
      <c r="CS34" s="637"/>
      <c r="CT34" s="637"/>
      <c r="CU34" s="637"/>
      <c r="CV34" s="637"/>
      <c r="CW34" s="637"/>
      <c r="CX34" s="637"/>
      <c r="CY34" s="638"/>
      <c r="CZ34" s="641">
        <v>9.3000000000000007</v>
      </c>
      <c r="DA34" s="666"/>
      <c r="DB34" s="666"/>
      <c r="DC34" s="670"/>
      <c r="DD34" s="645">
        <v>4948055</v>
      </c>
      <c r="DE34" s="637"/>
      <c r="DF34" s="637"/>
      <c r="DG34" s="637"/>
      <c r="DH34" s="637"/>
      <c r="DI34" s="637"/>
      <c r="DJ34" s="637"/>
      <c r="DK34" s="638"/>
      <c r="DL34" s="645">
        <v>4194228</v>
      </c>
      <c r="DM34" s="637"/>
      <c r="DN34" s="637"/>
      <c r="DO34" s="637"/>
      <c r="DP34" s="637"/>
      <c r="DQ34" s="637"/>
      <c r="DR34" s="637"/>
      <c r="DS34" s="637"/>
      <c r="DT34" s="637"/>
      <c r="DU34" s="637"/>
      <c r="DV34" s="638"/>
      <c r="DW34" s="641">
        <v>14.6</v>
      </c>
      <c r="DX34" s="666"/>
      <c r="DY34" s="666"/>
      <c r="DZ34" s="666"/>
      <c r="EA34" s="666"/>
      <c r="EB34" s="666"/>
      <c r="EC34" s="667"/>
    </row>
    <row r="35" spans="2:133" ht="11.25" customHeight="1" x14ac:dyDescent="0.2">
      <c r="B35" s="633" t="s">
        <v>310</v>
      </c>
      <c r="C35" s="634"/>
      <c r="D35" s="634"/>
      <c r="E35" s="634"/>
      <c r="F35" s="634"/>
      <c r="G35" s="634"/>
      <c r="H35" s="634"/>
      <c r="I35" s="634"/>
      <c r="J35" s="634"/>
      <c r="K35" s="634"/>
      <c r="L35" s="634"/>
      <c r="M35" s="634"/>
      <c r="N35" s="634"/>
      <c r="O35" s="634"/>
      <c r="P35" s="634"/>
      <c r="Q35" s="635"/>
      <c r="R35" s="636">
        <v>9940678</v>
      </c>
      <c r="S35" s="637"/>
      <c r="T35" s="637"/>
      <c r="U35" s="637"/>
      <c r="V35" s="637"/>
      <c r="W35" s="637"/>
      <c r="X35" s="637"/>
      <c r="Y35" s="638"/>
      <c r="Z35" s="639">
        <v>13.3</v>
      </c>
      <c r="AA35" s="639"/>
      <c r="AB35" s="639"/>
      <c r="AC35" s="639"/>
      <c r="AD35" s="640" t="s">
        <v>121</v>
      </c>
      <c r="AE35" s="640"/>
      <c r="AF35" s="640"/>
      <c r="AG35" s="640"/>
      <c r="AH35" s="640"/>
      <c r="AI35" s="640"/>
      <c r="AJ35" s="640"/>
      <c r="AK35" s="640"/>
      <c r="AL35" s="641" t="s">
        <v>121</v>
      </c>
      <c r="AM35" s="642"/>
      <c r="AN35" s="642"/>
      <c r="AO35" s="643"/>
      <c r="AP35" s="206"/>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344576</v>
      </c>
      <c r="CS35" s="668"/>
      <c r="CT35" s="668"/>
      <c r="CU35" s="668"/>
      <c r="CV35" s="668"/>
      <c r="CW35" s="668"/>
      <c r="CX35" s="668"/>
      <c r="CY35" s="669"/>
      <c r="CZ35" s="641">
        <v>0.5</v>
      </c>
      <c r="DA35" s="666"/>
      <c r="DB35" s="666"/>
      <c r="DC35" s="670"/>
      <c r="DD35" s="645">
        <v>266829</v>
      </c>
      <c r="DE35" s="668"/>
      <c r="DF35" s="668"/>
      <c r="DG35" s="668"/>
      <c r="DH35" s="668"/>
      <c r="DI35" s="668"/>
      <c r="DJ35" s="668"/>
      <c r="DK35" s="669"/>
      <c r="DL35" s="645">
        <v>227901</v>
      </c>
      <c r="DM35" s="668"/>
      <c r="DN35" s="668"/>
      <c r="DO35" s="668"/>
      <c r="DP35" s="668"/>
      <c r="DQ35" s="668"/>
      <c r="DR35" s="668"/>
      <c r="DS35" s="668"/>
      <c r="DT35" s="668"/>
      <c r="DU35" s="668"/>
      <c r="DV35" s="669"/>
      <c r="DW35" s="641">
        <v>0.8</v>
      </c>
      <c r="DX35" s="666"/>
      <c r="DY35" s="666"/>
      <c r="DZ35" s="666"/>
      <c r="EA35" s="666"/>
      <c r="EB35" s="666"/>
      <c r="EC35" s="667"/>
    </row>
    <row r="36" spans="2:133" ht="11.25" customHeight="1" x14ac:dyDescent="0.2">
      <c r="B36" s="633" t="s">
        <v>314</v>
      </c>
      <c r="C36" s="634"/>
      <c r="D36" s="634"/>
      <c r="E36" s="634"/>
      <c r="F36" s="634"/>
      <c r="G36" s="634"/>
      <c r="H36" s="634"/>
      <c r="I36" s="634"/>
      <c r="J36" s="634"/>
      <c r="K36" s="634"/>
      <c r="L36" s="634"/>
      <c r="M36" s="634"/>
      <c r="N36" s="634"/>
      <c r="O36" s="634"/>
      <c r="P36" s="634"/>
      <c r="Q36" s="635"/>
      <c r="R36" s="636">
        <v>1811163</v>
      </c>
      <c r="S36" s="637"/>
      <c r="T36" s="637"/>
      <c r="U36" s="637"/>
      <c r="V36" s="637"/>
      <c r="W36" s="637"/>
      <c r="X36" s="637"/>
      <c r="Y36" s="638"/>
      <c r="Z36" s="639">
        <v>2.4</v>
      </c>
      <c r="AA36" s="639"/>
      <c r="AB36" s="639"/>
      <c r="AC36" s="639"/>
      <c r="AD36" s="640" t="s">
        <v>121</v>
      </c>
      <c r="AE36" s="640"/>
      <c r="AF36" s="640"/>
      <c r="AG36" s="640"/>
      <c r="AH36" s="640"/>
      <c r="AI36" s="640"/>
      <c r="AJ36" s="640"/>
      <c r="AK36" s="640"/>
      <c r="AL36" s="641" t="s">
        <v>121</v>
      </c>
      <c r="AM36" s="642"/>
      <c r="AN36" s="642"/>
      <c r="AO36" s="643"/>
      <c r="AP36" s="206"/>
      <c r="AQ36" s="702" t="s">
        <v>315</v>
      </c>
      <c r="AR36" s="703"/>
      <c r="AS36" s="703"/>
      <c r="AT36" s="703"/>
      <c r="AU36" s="703"/>
      <c r="AV36" s="703"/>
      <c r="AW36" s="703"/>
      <c r="AX36" s="703"/>
      <c r="AY36" s="704"/>
      <c r="AZ36" s="625">
        <v>5789207</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615458</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5247288</v>
      </c>
      <c r="CS36" s="637"/>
      <c r="CT36" s="637"/>
      <c r="CU36" s="637"/>
      <c r="CV36" s="637"/>
      <c r="CW36" s="637"/>
      <c r="CX36" s="637"/>
      <c r="CY36" s="638"/>
      <c r="CZ36" s="641">
        <v>7.3</v>
      </c>
      <c r="DA36" s="666"/>
      <c r="DB36" s="666"/>
      <c r="DC36" s="670"/>
      <c r="DD36" s="645">
        <v>3892996</v>
      </c>
      <c r="DE36" s="637"/>
      <c r="DF36" s="637"/>
      <c r="DG36" s="637"/>
      <c r="DH36" s="637"/>
      <c r="DI36" s="637"/>
      <c r="DJ36" s="637"/>
      <c r="DK36" s="638"/>
      <c r="DL36" s="645">
        <v>3455102</v>
      </c>
      <c r="DM36" s="637"/>
      <c r="DN36" s="637"/>
      <c r="DO36" s="637"/>
      <c r="DP36" s="637"/>
      <c r="DQ36" s="637"/>
      <c r="DR36" s="637"/>
      <c r="DS36" s="637"/>
      <c r="DT36" s="637"/>
      <c r="DU36" s="637"/>
      <c r="DV36" s="638"/>
      <c r="DW36" s="641">
        <v>12</v>
      </c>
      <c r="DX36" s="666"/>
      <c r="DY36" s="666"/>
      <c r="DZ36" s="666"/>
      <c r="EA36" s="666"/>
      <c r="EB36" s="666"/>
      <c r="EC36" s="667"/>
    </row>
    <row r="37" spans="2:133" ht="11.25" customHeight="1" x14ac:dyDescent="0.2">
      <c r="B37" s="633" t="s">
        <v>318</v>
      </c>
      <c r="C37" s="634"/>
      <c r="D37" s="634"/>
      <c r="E37" s="634"/>
      <c r="F37" s="634"/>
      <c r="G37" s="634"/>
      <c r="H37" s="634"/>
      <c r="I37" s="634"/>
      <c r="J37" s="634"/>
      <c r="K37" s="634"/>
      <c r="L37" s="634"/>
      <c r="M37" s="634"/>
      <c r="N37" s="634"/>
      <c r="O37" s="634"/>
      <c r="P37" s="634"/>
      <c r="Q37" s="635"/>
      <c r="R37" s="636">
        <v>10360730</v>
      </c>
      <c r="S37" s="637"/>
      <c r="T37" s="637"/>
      <c r="U37" s="637"/>
      <c r="V37" s="637"/>
      <c r="W37" s="637"/>
      <c r="X37" s="637"/>
      <c r="Y37" s="638"/>
      <c r="Z37" s="639">
        <v>13.9</v>
      </c>
      <c r="AA37" s="639"/>
      <c r="AB37" s="639"/>
      <c r="AC37" s="639"/>
      <c r="AD37" s="640">
        <v>41502</v>
      </c>
      <c r="AE37" s="640"/>
      <c r="AF37" s="640"/>
      <c r="AG37" s="640"/>
      <c r="AH37" s="640"/>
      <c r="AI37" s="640"/>
      <c r="AJ37" s="640"/>
      <c r="AK37" s="640"/>
      <c r="AL37" s="641">
        <v>0.1</v>
      </c>
      <c r="AM37" s="642"/>
      <c r="AN37" s="642"/>
      <c r="AO37" s="643"/>
      <c r="AQ37" s="699" t="s">
        <v>319</v>
      </c>
      <c r="AR37" s="700"/>
      <c r="AS37" s="700"/>
      <c r="AT37" s="700"/>
      <c r="AU37" s="700"/>
      <c r="AV37" s="700"/>
      <c r="AW37" s="700"/>
      <c r="AX37" s="700"/>
      <c r="AY37" s="701"/>
      <c r="AZ37" s="636">
        <v>1289314</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344560</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1470853</v>
      </c>
      <c r="CS37" s="668"/>
      <c r="CT37" s="668"/>
      <c r="CU37" s="668"/>
      <c r="CV37" s="668"/>
      <c r="CW37" s="668"/>
      <c r="CX37" s="668"/>
      <c r="CY37" s="669"/>
      <c r="CZ37" s="641">
        <v>2.1</v>
      </c>
      <c r="DA37" s="666"/>
      <c r="DB37" s="666"/>
      <c r="DC37" s="670"/>
      <c r="DD37" s="645">
        <v>880017</v>
      </c>
      <c r="DE37" s="668"/>
      <c r="DF37" s="668"/>
      <c r="DG37" s="668"/>
      <c r="DH37" s="668"/>
      <c r="DI37" s="668"/>
      <c r="DJ37" s="668"/>
      <c r="DK37" s="669"/>
      <c r="DL37" s="645">
        <v>879571</v>
      </c>
      <c r="DM37" s="668"/>
      <c r="DN37" s="668"/>
      <c r="DO37" s="668"/>
      <c r="DP37" s="668"/>
      <c r="DQ37" s="668"/>
      <c r="DR37" s="668"/>
      <c r="DS37" s="668"/>
      <c r="DT37" s="668"/>
      <c r="DU37" s="668"/>
      <c r="DV37" s="669"/>
      <c r="DW37" s="641">
        <v>3.1</v>
      </c>
      <c r="DX37" s="666"/>
      <c r="DY37" s="666"/>
      <c r="DZ37" s="666"/>
      <c r="EA37" s="666"/>
      <c r="EB37" s="666"/>
      <c r="EC37" s="667"/>
    </row>
    <row r="38" spans="2:133" ht="11.25" customHeight="1" x14ac:dyDescent="0.2">
      <c r="B38" s="633" t="s">
        <v>322</v>
      </c>
      <c r="C38" s="634"/>
      <c r="D38" s="634"/>
      <c r="E38" s="634"/>
      <c r="F38" s="634"/>
      <c r="G38" s="634"/>
      <c r="H38" s="634"/>
      <c r="I38" s="634"/>
      <c r="J38" s="634"/>
      <c r="K38" s="634"/>
      <c r="L38" s="634"/>
      <c r="M38" s="634"/>
      <c r="N38" s="634"/>
      <c r="O38" s="634"/>
      <c r="P38" s="634"/>
      <c r="Q38" s="635"/>
      <c r="R38" s="636">
        <v>8050200</v>
      </c>
      <c r="S38" s="637"/>
      <c r="T38" s="637"/>
      <c r="U38" s="637"/>
      <c r="V38" s="637"/>
      <c r="W38" s="637"/>
      <c r="X38" s="637"/>
      <c r="Y38" s="638"/>
      <c r="Z38" s="639">
        <v>10.8</v>
      </c>
      <c r="AA38" s="639"/>
      <c r="AB38" s="639"/>
      <c r="AC38" s="639"/>
      <c r="AD38" s="640" t="s">
        <v>121</v>
      </c>
      <c r="AE38" s="640"/>
      <c r="AF38" s="640"/>
      <c r="AG38" s="640"/>
      <c r="AH38" s="640"/>
      <c r="AI38" s="640"/>
      <c r="AJ38" s="640"/>
      <c r="AK38" s="640"/>
      <c r="AL38" s="641" t="s">
        <v>121</v>
      </c>
      <c r="AM38" s="642"/>
      <c r="AN38" s="642"/>
      <c r="AO38" s="643"/>
      <c r="AQ38" s="699" t="s">
        <v>323</v>
      </c>
      <c r="AR38" s="700"/>
      <c r="AS38" s="700"/>
      <c r="AT38" s="700"/>
      <c r="AU38" s="700"/>
      <c r="AV38" s="700"/>
      <c r="AW38" s="700"/>
      <c r="AX38" s="700"/>
      <c r="AY38" s="701"/>
      <c r="AZ38" s="636">
        <v>100701</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12595</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4399192</v>
      </c>
      <c r="CS38" s="637"/>
      <c r="CT38" s="637"/>
      <c r="CU38" s="637"/>
      <c r="CV38" s="637"/>
      <c r="CW38" s="637"/>
      <c r="CX38" s="637"/>
      <c r="CY38" s="638"/>
      <c r="CZ38" s="641">
        <v>6.2</v>
      </c>
      <c r="DA38" s="666"/>
      <c r="DB38" s="666"/>
      <c r="DC38" s="670"/>
      <c r="DD38" s="645">
        <v>3576506</v>
      </c>
      <c r="DE38" s="637"/>
      <c r="DF38" s="637"/>
      <c r="DG38" s="637"/>
      <c r="DH38" s="637"/>
      <c r="DI38" s="637"/>
      <c r="DJ38" s="637"/>
      <c r="DK38" s="638"/>
      <c r="DL38" s="645">
        <v>3229378</v>
      </c>
      <c r="DM38" s="637"/>
      <c r="DN38" s="637"/>
      <c r="DO38" s="637"/>
      <c r="DP38" s="637"/>
      <c r="DQ38" s="637"/>
      <c r="DR38" s="637"/>
      <c r="DS38" s="637"/>
      <c r="DT38" s="637"/>
      <c r="DU38" s="637"/>
      <c r="DV38" s="638"/>
      <c r="DW38" s="641">
        <v>11.2</v>
      </c>
      <c r="DX38" s="666"/>
      <c r="DY38" s="666"/>
      <c r="DZ38" s="666"/>
      <c r="EA38" s="666"/>
      <c r="EB38" s="666"/>
      <c r="EC38" s="667"/>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121</v>
      </c>
      <c r="S39" s="637"/>
      <c r="T39" s="637"/>
      <c r="U39" s="637"/>
      <c r="V39" s="637"/>
      <c r="W39" s="637"/>
      <c r="X39" s="637"/>
      <c r="Y39" s="638"/>
      <c r="Z39" s="639" t="s">
        <v>121</v>
      </c>
      <c r="AA39" s="639"/>
      <c r="AB39" s="639"/>
      <c r="AC39" s="639"/>
      <c r="AD39" s="640" t="s">
        <v>121</v>
      </c>
      <c r="AE39" s="640"/>
      <c r="AF39" s="640"/>
      <c r="AG39" s="640"/>
      <c r="AH39" s="640"/>
      <c r="AI39" s="640"/>
      <c r="AJ39" s="640"/>
      <c r="AK39" s="640"/>
      <c r="AL39" s="641" t="s">
        <v>121</v>
      </c>
      <c r="AM39" s="642"/>
      <c r="AN39" s="642"/>
      <c r="AO39" s="643"/>
      <c r="AQ39" s="699" t="s">
        <v>327</v>
      </c>
      <c r="AR39" s="700"/>
      <c r="AS39" s="700"/>
      <c r="AT39" s="700"/>
      <c r="AU39" s="700"/>
      <c r="AV39" s="700"/>
      <c r="AW39" s="700"/>
      <c r="AX39" s="700"/>
      <c r="AY39" s="701"/>
      <c r="AZ39" s="636" t="s">
        <v>121</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18240</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10333777</v>
      </c>
      <c r="CS39" s="668"/>
      <c r="CT39" s="668"/>
      <c r="CU39" s="668"/>
      <c r="CV39" s="668"/>
      <c r="CW39" s="668"/>
      <c r="CX39" s="668"/>
      <c r="CY39" s="669"/>
      <c r="CZ39" s="641">
        <v>14.5</v>
      </c>
      <c r="DA39" s="666"/>
      <c r="DB39" s="666"/>
      <c r="DC39" s="670"/>
      <c r="DD39" s="645">
        <v>10070200</v>
      </c>
      <c r="DE39" s="668"/>
      <c r="DF39" s="668"/>
      <c r="DG39" s="668"/>
      <c r="DH39" s="668"/>
      <c r="DI39" s="668"/>
      <c r="DJ39" s="668"/>
      <c r="DK39" s="669"/>
      <c r="DL39" s="645" t="s">
        <v>121</v>
      </c>
      <c r="DM39" s="668"/>
      <c r="DN39" s="668"/>
      <c r="DO39" s="668"/>
      <c r="DP39" s="668"/>
      <c r="DQ39" s="668"/>
      <c r="DR39" s="668"/>
      <c r="DS39" s="668"/>
      <c r="DT39" s="668"/>
      <c r="DU39" s="668"/>
      <c r="DV39" s="669"/>
      <c r="DW39" s="641" t="s">
        <v>121</v>
      </c>
      <c r="DX39" s="666"/>
      <c r="DY39" s="666"/>
      <c r="DZ39" s="666"/>
      <c r="EA39" s="666"/>
      <c r="EB39" s="666"/>
      <c r="EC39" s="667"/>
    </row>
    <row r="40" spans="2:133" ht="11.25" customHeight="1" x14ac:dyDescent="0.2">
      <c r="B40" s="633" t="s">
        <v>330</v>
      </c>
      <c r="C40" s="634"/>
      <c r="D40" s="634"/>
      <c r="E40" s="634"/>
      <c r="F40" s="634"/>
      <c r="G40" s="634"/>
      <c r="H40" s="634"/>
      <c r="I40" s="634"/>
      <c r="J40" s="634"/>
      <c r="K40" s="634"/>
      <c r="L40" s="634"/>
      <c r="M40" s="634"/>
      <c r="N40" s="634"/>
      <c r="O40" s="634"/>
      <c r="P40" s="634"/>
      <c r="Q40" s="635"/>
      <c r="R40" s="636">
        <v>114700</v>
      </c>
      <c r="S40" s="637"/>
      <c r="T40" s="637"/>
      <c r="U40" s="637"/>
      <c r="V40" s="637"/>
      <c r="W40" s="637"/>
      <c r="X40" s="637"/>
      <c r="Y40" s="638"/>
      <c r="Z40" s="639">
        <v>0.2</v>
      </c>
      <c r="AA40" s="639"/>
      <c r="AB40" s="639"/>
      <c r="AC40" s="639"/>
      <c r="AD40" s="640" t="s">
        <v>121</v>
      </c>
      <c r="AE40" s="640"/>
      <c r="AF40" s="640"/>
      <c r="AG40" s="640"/>
      <c r="AH40" s="640"/>
      <c r="AI40" s="640"/>
      <c r="AJ40" s="640"/>
      <c r="AK40" s="640"/>
      <c r="AL40" s="641" t="s">
        <v>121</v>
      </c>
      <c r="AM40" s="642"/>
      <c r="AN40" s="642"/>
      <c r="AO40" s="643"/>
      <c r="AQ40" s="699" t="s">
        <v>331</v>
      </c>
      <c r="AR40" s="700"/>
      <c r="AS40" s="700"/>
      <c r="AT40" s="700"/>
      <c r="AU40" s="700"/>
      <c r="AV40" s="700"/>
      <c r="AW40" s="700"/>
      <c r="AX40" s="700"/>
      <c r="AY40" s="701"/>
      <c r="AZ40" s="636" t="s">
        <v>121</v>
      </c>
      <c r="BA40" s="637"/>
      <c r="BB40" s="637"/>
      <c r="BC40" s="637"/>
      <c r="BD40" s="668"/>
      <c r="BE40" s="668"/>
      <c r="BF40" s="691"/>
      <c r="BG40" s="684" t="s">
        <v>332</v>
      </c>
      <c r="BH40" s="685"/>
      <c r="BI40" s="685"/>
      <c r="BJ40" s="685"/>
      <c r="BK40" s="685"/>
      <c r="BL40" s="202"/>
      <c r="BM40" s="634" t="s">
        <v>333</v>
      </c>
      <c r="BN40" s="634"/>
      <c r="BO40" s="634"/>
      <c r="BP40" s="634"/>
      <c r="BQ40" s="634"/>
      <c r="BR40" s="634"/>
      <c r="BS40" s="634"/>
      <c r="BT40" s="634"/>
      <c r="BU40" s="635"/>
      <c r="BV40" s="636">
        <v>103</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371340</v>
      </c>
      <c r="CS40" s="637"/>
      <c r="CT40" s="637"/>
      <c r="CU40" s="637"/>
      <c r="CV40" s="637"/>
      <c r="CW40" s="637"/>
      <c r="CX40" s="637"/>
      <c r="CY40" s="638"/>
      <c r="CZ40" s="641">
        <v>0.5</v>
      </c>
      <c r="DA40" s="666"/>
      <c r="DB40" s="666"/>
      <c r="DC40" s="670"/>
      <c r="DD40" s="645">
        <v>9803</v>
      </c>
      <c r="DE40" s="637"/>
      <c r="DF40" s="637"/>
      <c r="DG40" s="637"/>
      <c r="DH40" s="637"/>
      <c r="DI40" s="637"/>
      <c r="DJ40" s="637"/>
      <c r="DK40" s="638"/>
      <c r="DL40" s="645" t="s">
        <v>121</v>
      </c>
      <c r="DM40" s="637"/>
      <c r="DN40" s="637"/>
      <c r="DO40" s="637"/>
      <c r="DP40" s="637"/>
      <c r="DQ40" s="637"/>
      <c r="DR40" s="637"/>
      <c r="DS40" s="637"/>
      <c r="DT40" s="637"/>
      <c r="DU40" s="637"/>
      <c r="DV40" s="638"/>
      <c r="DW40" s="641" t="s">
        <v>121</v>
      </c>
      <c r="DX40" s="666"/>
      <c r="DY40" s="666"/>
      <c r="DZ40" s="666"/>
      <c r="EA40" s="666"/>
      <c r="EB40" s="666"/>
      <c r="EC40" s="667"/>
    </row>
    <row r="41" spans="2:133" ht="11.25" customHeight="1" x14ac:dyDescent="0.2">
      <c r="B41" s="657" t="s">
        <v>335</v>
      </c>
      <c r="C41" s="658"/>
      <c r="D41" s="658"/>
      <c r="E41" s="658"/>
      <c r="F41" s="658"/>
      <c r="G41" s="658"/>
      <c r="H41" s="658"/>
      <c r="I41" s="658"/>
      <c r="J41" s="658"/>
      <c r="K41" s="658"/>
      <c r="L41" s="658"/>
      <c r="M41" s="658"/>
      <c r="N41" s="658"/>
      <c r="O41" s="658"/>
      <c r="P41" s="658"/>
      <c r="Q41" s="659"/>
      <c r="R41" s="708">
        <v>74624851</v>
      </c>
      <c r="S41" s="709"/>
      <c r="T41" s="709"/>
      <c r="U41" s="709"/>
      <c r="V41" s="709"/>
      <c r="W41" s="709"/>
      <c r="X41" s="709"/>
      <c r="Y41" s="713"/>
      <c r="Z41" s="714">
        <v>100</v>
      </c>
      <c r="AA41" s="714"/>
      <c r="AB41" s="714"/>
      <c r="AC41" s="714"/>
      <c r="AD41" s="715">
        <v>28653069</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1161801</v>
      </c>
      <c r="BA41" s="637"/>
      <c r="BB41" s="637"/>
      <c r="BC41" s="637"/>
      <c r="BD41" s="668"/>
      <c r="BE41" s="668"/>
      <c r="BF41" s="691"/>
      <c r="BG41" s="684"/>
      <c r="BH41" s="685"/>
      <c r="BI41" s="685"/>
      <c r="BJ41" s="685"/>
      <c r="BK41" s="685"/>
      <c r="BL41" s="202"/>
      <c r="BM41" s="634" t="s">
        <v>337</v>
      </c>
      <c r="BN41" s="634"/>
      <c r="BO41" s="634"/>
      <c r="BP41" s="634"/>
      <c r="BQ41" s="634"/>
      <c r="BR41" s="634"/>
      <c r="BS41" s="634"/>
      <c r="BT41" s="634"/>
      <c r="BU41" s="635"/>
      <c r="BV41" s="636" t="s">
        <v>121</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121</v>
      </c>
      <c r="CS41" s="668"/>
      <c r="CT41" s="668"/>
      <c r="CU41" s="668"/>
      <c r="CV41" s="668"/>
      <c r="CW41" s="668"/>
      <c r="CX41" s="668"/>
      <c r="CY41" s="669"/>
      <c r="CZ41" s="641" t="s">
        <v>121</v>
      </c>
      <c r="DA41" s="666"/>
      <c r="DB41" s="666"/>
      <c r="DC41" s="670"/>
      <c r="DD41" s="645" t="s">
        <v>121</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339</v>
      </c>
      <c r="AR42" s="706"/>
      <c r="AS42" s="706"/>
      <c r="AT42" s="706"/>
      <c r="AU42" s="706"/>
      <c r="AV42" s="706"/>
      <c r="AW42" s="706"/>
      <c r="AX42" s="706"/>
      <c r="AY42" s="707"/>
      <c r="AZ42" s="708">
        <v>3237391</v>
      </c>
      <c r="BA42" s="709"/>
      <c r="BB42" s="709"/>
      <c r="BC42" s="709"/>
      <c r="BD42" s="695"/>
      <c r="BE42" s="695"/>
      <c r="BF42" s="697"/>
      <c r="BG42" s="686"/>
      <c r="BH42" s="687"/>
      <c r="BI42" s="687"/>
      <c r="BJ42" s="687"/>
      <c r="BK42" s="687"/>
      <c r="BL42" s="203"/>
      <c r="BM42" s="658" t="s">
        <v>340</v>
      </c>
      <c r="BN42" s="658"/>
      <c r="BO42" s="658"/>
      <c r="BP42" s="658"/>
      <c r="BQ42" s="658"/>
      <c r="BR42" s="658"/>
      <c r="BS42" s="658"/>
      <c r="BT42" s="658"/>
      <c r="BU42" s="659"/>
      <c r="BV42" s="708">
        <v>453</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14782331</v>
      </c>
      <c r="CS42" s="668"/>
      <c r="CT42" s="668"/>
      <c r="CU42" s="668"/>
      <c r="CV42" s="668"/>
      <c r="CW42" s="668"/>
      <c r="CX42" s="668"/>
      <c r="CY42" s="669"/>
      <c r="CZ42" s="641">
        <v>20.7</v>
      </c>
      <c r="DA42" s="666"/>
      <c r="DB42" s="666"/>
      <c r="DC42" s="670"/>
      <c r="DD42" s="645">
        <v>1358873</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342</v>
      </c>
      <c r="CD43" s="633" t="s">
        <v>343</v>
      </c>
      <c r="CE43" s="634"/>
      <c r="CF43" s="634"/>
      <c r="CG43" s="634"/>
      <c r="CH43" s="634"/>
      <c r="CI43" s="634"/>
      <c r="CJ43" s="634"/>
      <c r="CK43" s="634"/>
      <c r="CL43" s="634"/>
      <c r="CM43" s="634"/>
      <c r="CN43" s="634"/>
      <c r="CO43" s="634"/>
      <c r="CP43" s="634"/>
      <c r="CQ43" s="635"/>
      <c r="CR43" s="636">
        <v>228306</v>
      </c>
      <c r="CS43" s="668"/>
      <c r="CT43" s="668"/>
      <c r="CU43" s="668"/>
      <c r="CV43" s="668"/>
      <c r="CW43" s="668"/>
      <c r="CX43" s="668"/>
      <c r="CY43" s="669"/>
      <c r="CZ43" s="641">
        <v>0.3</v>
      </c>
      <c r="DA43" s="666"/>
      <c r="DB43" s="666"/>
      <c r="DC43" s="670"/>
      <c r="DD43" s="645">
        <v>228306</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14782331</v>
      </c>
      <c r="CS44" s="637"/>
      <c r="CT44" s="637"/>
      <c r="CU44" s="637"/>
      <c r="CV44" s="637"/>
      <c r="CW44" s="637"/>
      <c r="CX44" s="637"/>
      <c r="CY44" s="638"/>
      <c r="CZ44" s="641">
        <v>20.7</v>
      </c>
      <c r="DA44" s="642"/>
      <c r="DB44" s="642"/>
      <c r="DC44" s="648"/>
      <c r="DD44" s="645">
        <v>1358873</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4382578</v>
      </c>
      <c r="CS45" s="668"/>
      <c r="CT45" s="668"/>
      <c r="CU45" s="668"/>
      <c r="CV45" s="668"/>
      <c r="CW45" s="668"/>
      <c r="CX45" s="668"/>
      <c r="CY45" s="669"/>
      <c r="CZ45" s="641">
        <v>6.1</v>
      </c>
      <c r="DA45" s="666"/>
      <c r="DB45" s="666"/>
      <c r="DC45" s="670"/>
      <c r="DD45" s="645">
        <v>93468</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4"/>
      <c r="CE46" s="675"/>
      <c r="CF46" s="633" t="s">
        <v>348</v>
      </c>
      <c r="CG46" s="634"/>
      <c r="CH46" s="634"/>
      <c r="CI46" s="634"/>
      <c r="CJ46" s="634"/>
      <c r="CK46" s="634"/>
      <c r="CL46" s="634"/>
      <c r="CM46" s="634"/>
      <c r="CN46" s="634"/>
      <c r="CO46" s="634"/>
      <c r="CP46" s="634"/>
      <c r="CQ46" s="635"/>
      <c r="CR46" s="636">
        <v>10284276</v>
      </c>
      <c r="CS46" s="637"/>
      <c r="CT46" s="637"/>
      <c r="CU46" s="637"/>
      <c r="CV46" s="637"/>
      <c r="CW46" s="637"/>
      <c r="CX46" s="637"/>
      <c r="CY46" s="638"/>
      <c r="CZ46" s="641">
        <v>14.4</v>
      </c>
      <c r="DA46" s="642"/>
      <c r="DB46" s="642"/>
      <c r="DC46" s="648"/>
      <c r="DD46" s="645">
        <v>1237473</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4"/>
      <c r="CE47" s="675"/>
      <c r="CF47" s="633" t="s">
        <v>349</v>
      </c>
      <c r="CG47" s="634"/>
      <c r="CH47" s="634"/>
      <c r="CI47" s="634"/>
      <c r="CJ47" s="634"/>
      <c r="CK47" s="634"/>
      <c r="CL47" s="634"/>
      <c r="CM47" s="634"/>
      <c r="CN47" s="634"/>
      <c r="CO47" s="634"/>
      <c r="CP47" s="634"/>
      <c r="CQ47" s="635"/>
      <c r="CR47" s="636" t="s">
        <v>121</v>
      </c>
      <c r="CS47" s="668"/>
      <c r="CT47" s="668"/>
      <c r="CU47" s="668"/>
      <c r="CV47" s="668"/>
      <c r="CW47" s="668"/>
      <c r="CX47" s="668"/>
      <c r="CY47" s="669"/>
      <c r="CZ47" s="641" t="s">
        <v>121</v>
      </c>
      <c r="DA47" s="666"/>
      <c r="DB47" s="666"/>
      <c r="DC47" s="670"/>
      <c r="DD47" s="645" t="s">
        <v>121</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ht="10.8" x14ac:dyDescent="0.2">
      <c r="B48" s="207"/>
      <c r="CD48" s="676"/>
      <c r="CE48" s="677"/>
      <c r="CF48" s="633" t="s">
        <v>350</v>
      </c>
      <c r="CG48" s="634"/>
      <c r="CH48" s="634"/>
      <c r="CI48" s="634"/>
      <c r="CJ48" s="634"/>
      <c r="CK48" s="634"/>
      <c r="CL48" s="634"/>
      <c r="CM48" s="634"/>
      <c r="CN48" s="634"/>
      <c r="CO48" s="634"/>
      <c r="CP48" s="634"/>
      <c r="CQ48" s="635"/>
      <c r="CR48" s="636" t="s">
        <v>121</v>
      </c>
      <c r="CS48" s="637"/>
      <c r="CT48" s="637"/>
      <c r="CU48" s="637"/>
      <c r="CV48" s="637"/>
      <c r="CW48" s="637"/>
      <c r="CX48" s="637"/>
      <c r="CY48" s="638"/>
      <c r="CZ48" s="641" t="s">
        <v>121</v>
      </c>
      <c r="DA48" s="642"/>
      <c r="DB48" s="642"/>
      <c r="DC48" s="648"/>
      <c r="DD48" s="645" t="s">
        <v>121</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351</v>
      </c>
      <c r="CE49" s="658"/>
      <c r="CF49" s="658"/>
      <c r="CG49" s="658"/>
      <c r="CH49" s="658"/>
      <c r="CI49" s="658"/>
      <c r="CJ49" s="658"/>
      <c r="CK49" s="658"/>
      <c r="CL49" s="658"/>
      <c r="CM49" s="658"/>
      <c r="CN49" s="658"/>
      <c r="CO49" s="658"/>
      <c r="CP49" s="658"/>
      <c r="CQ49" s="659"/>
      <c r="CR49" s="708">
        <v>71498532</v>
      </c>
      <c r="CS49" s="695"/>
      <c r="CT49" s="695"/>
      <c r="CU49" s="695"/>
      <c r="CV49" s="695"/>
      <c r="CW49" s="695"/>
      <c r="CX49" s="695"/>
      <c r="CY49" s="724"/>
      <c r="CZ49" s="716">
        <v>100</v>
      </c>
      <c r="DA49" s="725"/>
      <c r="DB49" s="725"/>
      <c r="DC49" s="726"/>
      <c r="DD49" s="727">
        <v>44242966</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mcTebElsCwZIeIe9NLZ/S+rq1ef0EAOxW1ACNYWTHFGWTP883q0HUnVCG2cdOYNi7jPAaejISjpzupy4JPo9wg==" saltValue="C/TdxGAICqASci056owle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7"/>
    </row>
    <row r="5" spans="1:131" s="218"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7"/>
    </row>
    <row r="6" spans="1:131" s="218"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7"/>
    </row>
    <row r="7" spans="1:131" s="218" customFormat="1" ht="26.25" customHeight="1" thickTop="1" x14ac:dyDescent="0.2">
      <c r="A7" s="219">
        <v>1</v>
      </c>
      <c r="B7" s="762" t="s">
        <v>374</v>
      </c>
      <c r="C7" s="763"/>
      <c r="D7" s="763"/>
      <c r="E7" s="763"/>
      <c r="F7" s="763"/>
      <c r="G7" s="763"/>
      <c r="H7" s="763"/>
      <c r="I7" s="763"/>
      <c r="J7" s="763"/>
      <c r="K7" s="763"/>
      <c r="L7" s="763"/>
      <c r="M7" s="763"/>
      <c r="N7" s="763"/>
      <c r="O7" s="763"/>
      <c r="P7" s="764"/>
      <c r="Q7" s="765">
        <v>74625</v>
      </c>
      <c r="R7" s="766"/>
      <c r="S7" s="766"/>
      <c r="T7" s="766"/>
      <c r="U7" s="766"/>
      <c r="V7" s="766">
        <v>71499</v>
      </c>
      <c r="W7" s="766"/>
      <c r="X7" s="766"/>
      <c r="Y7" s="766"/>
      <c r="Z7" s="766"/>
      <c r="AA7" s="766">
        <v>3126</v>
      </c>
      <c r="AB7" s="766"/>
      <c r="AC7" s="766"/>
      <c r="AD7" s="766"/>
      <c r="AE7" s="767"/>
      <c r="AF7" s="768">
        <v>641</v>
      </c>
      <c r="AG7" s="769"/>
      <c r="AH7" s="769"/>
      <c r="AI7" s="769"/>
      <c r="AJ7" s="770"/>
      <c r="AK7" s="771">
        <v>9941</v>
      </c>
      <c r="AL7" s="772"/>
      <c r="AM7" s="772"/>
      <c r="AN7" s="772"/>
      <c r="AO7" s="772"/>
      <c r="AP7" s="772">
        <v>59327</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9">
        <v>1</v>
      </c>
      <c r="BR7" s="220" t="s">
        <v>567</v>
      </c>
      <c r="BS7" s="759" t="s">
        <v>562</v>
      </c>
      <c r="BT7" s="760"/>
      <c r="BU7" s="760"/>
      <c r="BV7" s="760"/>
      <c r="BW7" s="760"/>
      <c r="BX7" s="760"/>
      <c r="BY7" s="760"/>
      <c r="BZ7" s="760"/>
      <c r="CA7" s="760"/>
      <c r="CB7" s="760"/>
      <c r="CC7" s="760"/>
      <c r="CD7" s="760"/>
      <c r="CE7" s="760"/>
      <c r="CF7" s="760"/>
      <c r="CG7" s="775"/>
      <c r="CH7" s="756">
        <v>0</v>
      </c>
      <c r="CI7" s="757"/>
      <c r="CJ7" s="757"/>
      <c r="CK7" s="757"/>
      <c r="CL7" s="758"/>
      <c r="CM7" s="756">
        <v>224</v>
      </c>
      <c r="CN7" s="757"/>
      <c r="CO7" s="757"/>
      <c r="CP7" s="757"/>
      <c r="CQ7" s="758"/>
      <c r="CR7" s="756">
        <v>5</v>
      </c>
      <c r="CS7" s="757"/>
      <c r="CT7" s="757"/>
      <c r="CU7" s="757"/>
      <c r="CV7" s="758"/>
      <c r="CW7" s="756" t="s">
        <v>550</v>
      </c>
      <c r="CX7" s="757"/>
      <c r="CY7" s="757"/>
      <c r="CZ7" s="757"/>
      <c r="DA7" s="758"/>
      <c r="DB7" s="756">
        <v>274</v>
      </c>
      <c r="DC7" s="757"/>
      <c r="DD7" s="757"/>
      <c r="DE7" s="757"/>
      <c r="DF7" s="758"/>
      <c r="DG7" s="756" t="s">
        <v>489</v>
      </c>
      <c r="DH7" s="757"/>
      <c r="DI7" s="757"/>
      <c r="DJ7" s="757"/>
      <c r="DK7" s="758"/>
      <c r="DL7" s="756" t="s">
        <v>489</v>
      </c>
      <c r="DM7" s="757"/>
      <c r="DN7" s="757"/>
      <c r="DO7" s="757"/>
      <c r="DP7" s="758"/>
      <c r="DQ7" s="756" t="s">
        <v>489</v>
      </c>
      <c r="DR7" s="757"/>
      <c r="DS7" s="757"/>
      <c r="DT7" s="757"/>
      <c r="DU7" s="758"/>
      <c r="DV7" s="759"/>
      <c r="DW7" s="760"/>
      <c r="DX7" s="760"/>
      <c r="DY7" s="760"/>
      <c r="DZ7" s="761"/>
      <c r="EA7" s="217"/>
    </row>
    <row r="8" spans="1:131" s="218" customFormat="1" ht="26.25" customHeight="1" x14ac:dyDescent="0.2">
      <c r="A8" s="221">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1">
        <v>2</v>
      </c>
      <c r="BR8" s="222"/>
      <c r="BS8" s="786" t="s">
        <v>563</v>
      </c>
      <c r="BT8" s="787"/>
      <c r="BU8" s="787"/>
      <c r="BV8" s="787"/>
      <c r="BW8" s="787"/>
      <c r="BX8" s="787"/>
      <c r="BY8" s="787"/>
      <c r="BZ8" s="787"/>
      <c r="CA8" s="787"/>
      <c r="CB8" s="787"/>
      <c r="CC8" s="787"/>
      <c r="CD8" s="787"/>
      <c r="CE8" s="787"/>
      <c r="CF8" s="787"/>
      <c r="CG8" s="788"/>
      <c r="CH8" s="789">
        <v>31</v>
      </c>
      <c r="CI8" s="790"/>
      <c r="CJ8" s="790"/>
      <c r="CK8" s="790"/>
      <c r="CL8" s="791"/>
      <c r="CM8" s="789">
        <v>150</v>
      </c>
      <c r="CN8" s="790"/>
      <c r="CO8" s="790"/>
      <c r="CP8" s="790"/>
      <c r="CQ8" s="791"/>
      <c r="CR8" s="789">
        <v>5</v>
      </c>
      <c r="CS8" s="790"/>
      <c r="CT8" s="790"/>
      <c r="CU8" s="790"/>
      <c r="CV8" s="791"/>
      <c r="CW8" s="789">
        <v>35</v>
      </c>
      <c r="CX8" s="790"/>
      <c r="CY8" s="790"/>
      <c r="CZ8" s="790"/>
      <c r="DA8" s="791"/>
      <c r="DB8" s="789" t="s">
        <v>550</v>
      </c>
      <c r="DC8" s="790"/>
      <c r="DD8" s="790"/>
      <c r="DE8" s="790"/>
      <c r="DF8" s="791"/>
      <c r="DG8" s="789" t="s">
        <v>489</v>
      </c>
      <c r="DH8" s="790"/>
      <c r="DI8" s="790"/>
      <c r="DJ8" s="790"/>
      <c r="DK8" s="791"/>
      <c r="DL8" s="789" t="s">
        <v>489</v>
      </c>
      <c r="DM8" s="790"/>
      <c r="DN8" s="790"/>
      <c r="DO8" s="790"/>
      <c r="DP8" s="791"/>
      <c r="DQ8" s="789" t="s">
        <v>489</v>
      </c>
      <c r="DR8" s="790"/>
      <c r="DS8" s="790"/>
      <c r="DT8" s="790"/>
      <c r="DU8" s="791"/>
      <c r="DV8" s="786"/>
      <c r="DW8" s="787"/>
      <c r="DX8" s="787"/>
      <c r="DY8" s="787"/>
      <c r="DZ8" s="792"/>
      <c r="EA8" s="217"/>
    </row>
    <row r="9" spans="1:131" s="218" customFormat="1" ht="26.25" customHeight="1" x14ac:dyDescent="0.2">
      <c r="A9" s="221">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1">
        <v>3</v>
      </c>
      <c r="BR9" s="222"/>
      <c r="BS9" s="786" t="s">
        <v>564</v>
      </c>
      <c r="BT9" s="787"/>
      <c r="BU9" s="787"/>
      <c r="BV9" s="787"/>
      <c r="BW9" s="787"/>
      <c r="BX9" s="787"/>
      <c r="BY9" s="787"/>
      <c r="BZ9" s="787"/>
      <c r="CA9" s="787"/>
      <c r="CB9" s="787"/>
      <c r="CC9" s="787"/>
      <c r="CD9" s="787"/>
      <c r="CE9" s="787"/>
      <c r="CF9" s="787"/>
      <c r="CG9" s="788"/>
      <c r="CH9" s="789">
        <v>-3</v>
      </c>
      <c r="CI9" s="790"/>
      <c r="CJ9" s="790"/>
      <c r="CK9" s="790"/>
      <c r="CL9" s="791"/>
      <c r="CM9" s="789">
        <v>42</v>
      </c>
      <c r="CN9" s="790"/>
      <c r="CO9" s="790"/>
      <c r="CP9" s="790"/>
      <c r="CQ9" s="791"/>
      <c r="CR9" s="789">
        <v>20</v>
      </c>
      <c r="CS9" s="790"/>
      <c r="CT9" s="790"/>
      <c r="CU9" s="790"/>
      <c r="CV9" s="791"/>
      <c r="CW9" s="789" t="s">
        <v>550</v>
      </c>
      <c r="CX9" s="790"/>
      <c r="CY9" s="790"/>
      <c r="CZ9" s="790"/>
      <c r="DA9" s="791"/>
      <c r="DB9" s="789" t="s">
        <v>550</v>
      </c>
      <c r="DC9" s="790"/>
      <c r="DD9" s="790"/>
      <c r="DE9" s="790"/>
      <c r="DF9" s="791"/>
      <c r="DG9" s="789" t="s">
        <v>489</v>
      </c>
      <c r="DH9" s="790"/>
      <c r="DI9" s="790"/>
      <c r="DJ9" s="790"/>
      <c r="DK9" s="791"/>
      <c r="DL9" s="789" t="s">
        <v>489</v>
      </c>
      <c r="DM9" s="790"/>
      <c r="DN9" s="790"/>
      <c r="DO9" s="790"/>
      <c r="DP9" s="791"/>
      <c r="DQ9" s="789" t="s">
        <v>489</v>
      </c>
      <c r="DR9" s="790"/>
      <c r="DS9" s="790"/>
      <c r="DT9" s="790"/>
      <c r="DU9" s="791"/>
      <c r="DV9" s="786"/>
      <c r="DW9" s="787"/>
      <c r="DX9" s="787"/>
      <c r="DY9" s="787"/>
      <c r="DZ9" s="792"/>
      <c r="EA9" s="217"/>
    </row>
    <row r="10" spans="1:131" s="218" customFormat="1" ht="26.25" customHeight="1" x14ac:dyDescent="0.2">
      <c r="A10" s="221">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1">
        <v>4</v>
      </c>
      <c r="BR10" s="222"/>
      <c r="BS10" s="786" t="s">
        <v>565</v>
      </c>
      <c r="BT10" s="787"/>
      <c r="BU10" s="787"/>
      <c r="BV10" s="787"/>
      <c r="BW10" s="787"/>
      <c r="BX10" s="787"/>
      <c r="BY10" s="787"/>
      <c r="BZ10" s="787"/>
      <c r="CA10" s="787"/>
      <c r="CB10" s="787"/>
      <c r="CC10" s="787"/>
      <c r="CD10" s="787"/>
      <c r="CE10" s="787"/>
      <c r="CF10" s="787"/>
      <c r="CG10" s="788"/>
      <c r="CH10" s="789">
        <v>-21</v>
      </c>
      <c r="CI10" s="790"/>
      <c r="CJ10" s="790"/>
      <c r="CK10" s="790"/>
      <c r="CL10" s="791"/>
      <c r="CM10" s="789">
        <v>166</v>
      </c>
      <c r="CN10" s="790"/>
      <c r="CO10" s="790"/>
      <c r="CP10" s="790"/>
      <c r="CQ10" s="791"/>
      <c r="CR10" s="789">
        <v>30</v>
      </c>
      <c r="CS10" s="790"/>
      <c r="CT10" s="790"/>
      <c r="CU10" s="790"/>
      <c r="CV10" s="791"/>
      <c r="CW10" s="789" t="s">
        <v>550</v>
      </c>
      <c r="CX10" s="790"/>
      <c r="CY10" s="790"/>
      <c r="CZ10" s="790"/>
      <c r="DA10" s="791"/>
      <c r="DB10" s="789" t="s">
        <v>550</v>
      </c>
      <c r="DC10" s="790"/>
      <c r="DD10" s="790"/>
      <c r="DE10" s="790"/>
      <c r="DF10" s="791"/>
      <c r="DG10" s="789" t="s">
        <v>489</v>
      </c>
      <c r="DH10" s="790"/>
      <c r="DI10" s="790"/>
      <c r="DJ10" s="790"/>
      <c r="DK10" s="791"/>
      <c r="DL10" s="789" t="s">
        <v>489</v>
      </c>
      <c r="DM10" s="790"/>
      <c r="DN10" s="790"/>
      <c r="DO10" s="790"/>
      <c r="DP10" s="791"/>
      <c r="DQ10" s="789" t="s">
        <v>489</v>
      </c>
      <c r="DR10" s="790"/>
      <c r="DS10" s="790"/>
      <c r="DT10" s="790"/>
      <c r="DU10" s="791"/>
      <c r="DV10" s="786"/>
      <c r="DW10" s="787"/>
      <c r="DX10" s="787"/>
      <c r="DY10" s="787"/>
      <c r="DZ10" s="792"/>
      <c r="EA10" s="217"/>
    </row>
    <row r="11" spans="1:131" s="218" customFormat="1" ht="26.25" customHeight="1" x14ac:dyDescent="0.2">
      <c r="A11" s="221">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1">
        <v>5</v>
      </c>
      <c r="BR11" s="222"/>
      <c r="BS11" s="786" t="s">
        <v>566</v>
      </c>
      <c r="BT11" s="787"/>
      <c r="BU11" s="787"/>
      <c r="BV11" s="787"/>
      <c r="BW11" s="787"/>
      <c r="BX11" s="787"/>
      <c r="BY11" s="787"/>
      <c r="BZ11" s="787"/>
      <c r="CA11" s="787"/>
      <c r="CB11" s="787"/>
      <c r="CC11" s="787"/>
      <c r="CD11" s="787"/>
      <c r="CE11" s="787"/>
      <c r="CF11" s="787"/>
      <c r="CG11" s="788"/>
      <c r="CH11" s="789">
        <v>16</v>
      </c>
      <c r="CI11" s="790"/>
      <c r="CJ11" s="790"/>
      <c r="CK11" s="790"/>
      <c r="CL11" s="791"/>
      <c r="CM11" s="789">
        <v>762</v>
      </c>
      <c r="CN11" s="790"/>
      <c r="CO11" s="790"/>
      <c r="CP11" s="790"/>
      <c r="CQ11" s="791"/>
      <c r="CR11" s="789">
        <v>140</v>
      </c>
      <c r="CS11" s="790"/>
      <c r="CT11" s="790"/>
      <c r="CU11" s="790"/>
      <c r="CV11" s="791"/>
      <c r="CW11" s="789" t="s">
        <v>550</v>
      </c>
      <c r="CX11" s="790"/>
      <c r="CY11" s="790"/>
      <c r="CZ11" s="790"/>
      <c r="DA11" s="791"/>
      <c r="DB11" s="789" t="s">
        <v>550</v>
      </c>
      <c r="DC11" s="790"/>
      <c r="DD11" s="790"/>
      <c r="DE11" s="790"/>
      <c r="DF11" s="791"/>
      <c r="DG11" s="789" t="s">
        <v>489</v>
      </c>
      <c r="DH11" s="790"/>
      <c r="DI11" s="790"/>
      <c r="DJ11" s="790"/>
      <c r="DK11" s="791"/>
      <c r="DL11" s="789" t="s">
        <v>489</v>
      </c>
      <c r="DM11" s="790"/>
      <c r="DN11" s="790"/>
      <c r="DO11" s="790"/>
      <c r="DP11" s="791"/>
      <c r="DQ11" s="789" t="s">
        <v>489</v>
      </c>
      <c r="DR11" s="790"/>
      <c r="DS11" s="790"/>
      <c r="DT11" s="790"/>
      <c r="DU11" s="791"/>
      <c r="DV11" s="786"/>
      <c r="DW11" s="787"/>
      <c r="DX11" s="787"/>
      <c r="DY11" s="787"/>
      <c r="DZ11" s="792"/>
      <c r="EA11" s="217"/>
    </row>
    <row r="12" spans="1:131" s="218" customFormat="1" ht="26.25" customHeight="1" x14ac:dyDescent="0.2">
      <c r="A12" s="221">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1">
        <v>6</v>
      </c>
      <c r="BR12" s="222"/>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7"/>
    </row>
    <row r="13" spans="1:131" s="218" customFormat="1" ht="26.25" customHeight="1" x14ac:dyDescent="0.2">
      <c r="A13" s="221">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1">
        <v>7</v>
      </c>
      <c r="BR13" s="222"/>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7"/>
    </row>
    <row r="14" spans="1:131" s="218" customFormat="1" ht="26.25" customHeight="1" x14ac:dyDescent="0.2">
      <c r="A14" s="221">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1">
        <v>8</v>
      </c>
      <c r="BR14" s="222"/>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7"/>
    </row>
    <row r="15" spans="1:131" s="218" customFormat="1" ht="26.25" customHeight="1" x14ac:dyDescent="0.2">
      <c r="A15" s="221">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1">
        <v>9</v>
      </c>
      <c r="BR15" s="222"/>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7"/>
    </row>
    <row r="16" spans="1:131" s="218" customFormat="1" ht="26.25" customHeight="1" x14ac:dyDescent="0.2">
      <c r="A16" s="221">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1">
        <v>10</v>
      </c>
      <c r="BR16" s="222"/>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7"/>
    </row>
    <row r="17" spans="1:131" s="218" customFormat="1" ht="26.25" customHeight="1" x14ac:dyDescent="0.2">
      <c r="A17" s="221">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1">
        <v>11</v>
      </c>
      <c r="BR17" s="222"/>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7"/>
    </row>
    <row r="18" spans="1:131" s="218" customFormat="1" ht="26.25" customHeight="1" x14ac:dyDescent="0.2">
      <c r="A18" s="221">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1">
        <v>12</v>
      </c>
      <c r="BR18" s="222"/>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7"/>
    </row>
    <row r="19" spans="1:131" s="218" customFormat="1" ht="26.25" customHeight="1" x14ac:dyDescent="0.2">
      <c r="A19" s="221">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1">
        <v>13</v>
      </c>
      <c r="BR19" s="222"/>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7"/>
    </row>
    <row r="20" spans="1:131" s="218" customFormat="1" ht="26.25" customHeight="1" x14ac:dyDescent="0.2">
      <c r="A20" s="221">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1">
        <v>14</v>
      </c>
      <c r="BR20" s="222"/>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7"/>
    </row>
    <row r="21" spans="1:131" s="218" customFormat="1" ht="26.25" customHeight="1" thickBot="1" x14ac:dyDescent="0.25">
      <c r="A21" s="221">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1">
        <v>15</v>
      </c>
      <c r="BR21" s="222"/>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7"/>
    </row>
    <row r="22" spans="1:131" s="218" customFormat="1" ht="26.25" customHeight="1" x14ac:dyDescent="0.2">
      <c r="A22" s="221">
        <v>16</v>
      </c>
      <c r="B22" s="793"/>
      <c r="C22" s="794"/>
      <c r="D22" s="794"/>
      <c r="E22" s="794"/>
      <c r="F22" s="794"/>
      <c r="G22" s="794"/>
      <c r="H22" s="794"/>
      <c r="I22" s="794"/>
      <c r="J22" s="794"/>
      <c r="K22" s="794"/>
      <c r="L22" s="794"/>
      <c r="M22" s="794"/>
      <c r="N22" s="794"/>
      <c r="O22" s="794"/>
      <c r="P22" s="795"/>
      <c r="Q22" s="814"/>
      <c r="R22" s="815"/>
      <c r="S22" s="815"/>
      <c r="T22" s="815"/>
      <c r="U22" s="815"/>
      <c r="V22" s="815"/>
      <c r="W22" s="815"/>
      <c r="X22" s="815"/>
      <c r="Y22" s="815"/>
      <c r="Z22" s="815"/>
      <c r="AA22" s="815"/>
      <c r="AB22" s="815"/>
      <c r="AC22" s="815"/>
      <c r="AD22" s="815"/>
      <c r="AE22" s="816"/>
      <c r="AF22" s="799"/>
      <c r="AG22" s="800"/>
      <c r="AH22" s="800"/>
      <c r="AI22" s="800"/>
      <c r="AJ22" s="801"/>
      <c r="AK22" s="817"/>
      <c r="AL22" s="818"/>
      <c r="AM22" s="818"/>
      <c r="AN22" s="818"/>
      <c r="AO22" s="818"/>
      <c r="AP22" s="818"/>
      <c r="AQ22" s="818"/>
      <c r="AR22" s="818"/>
      <c r="AS22" s="818"/>
      <c r="AT22" s="818"/>
      <c r="AU22" s="819"/>
      <c r="AV22" s="819"/>
      <c r="AW22" s="819"/>
      <c r="AX22" s="819"/>
      <c r="AY22" s="820"/>
      <c r="AZ22" s="821" t="s">
        <v>375</v>
      </c>
      <c r="BA22" s="821"/>
      <c r="BB22" s="821"/>
      <c r="BC22" s="821"/>
      <c r="BD22" s="822"/>
      <c r="BE22" s="215"/>
      <c r="BF22" s="215"/>
      <c r="BG22" s="215"/>
      <c r="BH22" s="215"/>
      <c r="BI22" s="215"/>
      <c r="BJ22" s="215"/>
      <c r="BK22" s="215"/>
      <c r="BL22" s="215"/>
      <c r="BM22" s="215"/>
      <c r="BN22" s="215"/>
      <c r="BO22" s="215"/>
      <c r="BP22" s="215"/>
      <c r="BQ22" s="221">
        <v>16</v>
      </c>
      <c r="BR22" s="222"/>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7"/>
    </row>
    <row r="23" spans="1:131" s="218" customFormat="1" ht="26.25" customHeight="1" thickBot="1" x14ac:dyDescent="0.25">
      <c r="A23" s="223" t="s">
        <v>376</v>
      </c>
      <c r="B23" s="802" t="s">
        <v>377</v>
      </c>
      <c r="C23" s="803"/>
      <c r="D23" s="803"/>
      <c r="E23" s="803"/>
      <c r="F23" s="803"/>
      <c r="G23" s="803"/>
      <c r="H23" s="803"/>
      <c r="I23" s="803"/>
      <c r="J23" s="803"/>
      <c r="K23" s="803"/>
      <c r="L23" s="803"/>
      <c r="M23" s="803"/>
      <c r="N23" s="803"/>
      <c r="O23" s="803"/>
      <c r="P23" s="804"/>
      <c r="Q23" s="805">
        <v>74625</v>
      </c>
      <c r="R23" s="806"/>
      <c r="S23" s="806"/>
      <c r="T23" s="806"/>
      <c r="U23" s="807"/>
      <c r="V23" s="808">
        <v>71499</v>
      </c>
      <c r="W23" s="808"/>
      <c r="X23" s="808"/>
      <c r="Y23" s="808"/>
      <c r="Z23" s="808"/>
      <c r="AA23" s="808">
        <v>3126</v>
      </c>
      <c r="AB23" s="808"/>
      <c r="AC23" s="808"/>
      <c r="AD23" s="808"/>
      <c r="AE23" s="809"/>
      <c r="AF23" s="810">
        <v>641</v>
      </c>
      <c r="AG23" s="808"/>
      <c r="AH23" s="808"/>
      <c r="AI23" s="808"/>
      <c r="AJ23" s="811"/>
      <c r="AK23" s="812"/>
      <c r="AL23" s="813"/>
      <c r="AM23" s="813"/>
      <c r="AN23" s="813"/>
      <c r="AO23" s="813"/>
      <c r="AP23" s="808">
        <v>59327</v>
      </c>
      <c r="AQ23" s="808"/>
      <c r="AR23" s="808"/>
      <c r="AS23" s="808"/>
      <c r="AT23" s="808"/>
      <c r="AU23" s="824"/>
      <c r="AV23" s="824"/>
      <c r="AW23" s="824"/>
      <c r="AX23" s="824"/>
      <c r="AY23" s="825"/>
      <c r="AZ23" s="826" t="s">
        <v>121</v>
      </c>
      <c r="BA23" s="806"/>
      <c r="BB23" s="806"/>
      <c r="BC23" s="806"/>
      <c r="BD23" s="827"/>
      <c r="BE23" s="215"/>
      <c r="BF23" s="215"/>
      <c r="BG23" s="215"/>
      <c r="BH23" s="215"/>
      <c r="BI23" s="215"/>
      <c r="BJ23" s="215"/>
      <c r="BK23" s="215"/>
      <c r="BL23" s="215"/>
      <c r="BM23" s="215"/>
      <c r="BN23" s="215"/>
      <c r="BO23" s="215"/>
      <c r="BP23" s="215"/>
      <c r="BQ23" s="221">
        <v>17</v>
      </c>
      <c r="BR23" s="222"/>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7"/>
    </row>
    <row r="24" spans="1:131" s="218" customFormat="1" ht="26.25" customHeight="1" x14ac:dyDescent="0.2">
      <c r="A24" s="823" t="s">
        <v>378</v>
      </c>
      <c r="B24" s="823"/>
      <c r="C24" s="823"/>
      <c r="D24" s="823"/>
      <c r="E24" s="823"/>
      <c r="F24" s="823"/>
      <c r="G24" s="823"/>
      <c r="H24" s="823"/>
      <c r="I24" s="823"/>
      <c r="J24" s="823"/>
      <c r="K24" s="823"/>
      <c r="L24" s="823"/>
      <c r="M24" s="823"/>
      <c r="N24" s="823"/>
      <c r="O24" s="823"/>
      <c r="P24" s="823"/>
      <c r="Q24" s="823"/>
      <c r="R24" s="823"/>
      <c r="S24" s="823"/>
      <c r="T24" s="823"/>
      <c r="U24" s="823"/>
      <c r="V24" s="823"/>
      <c r="W24" s="823"/>
      <c r="X24" s="823"/>
      <c r="Y24" s="823"/>
      <c r="Z24" s="823"/>
      <c r="AA24" s="823"/>
      <c r="AB24" s="823"/>
      <c r="AC24" s="823"/>
      <c r="AD24" s="823"/>
      <c r="AE24" s="823"/>
      <c r="AF24" s="823"/>
      <c r="AG24" s="823"/>
      <c r="AH24" s="823"/>
      <c r="AI24" s="823"/>
      <c r="AJ24" s="823"/>
      <c r="AK24" s="823"/>
      <c r="AL24" s="823"/>
      <c r="AM24" s="823"/>
      <c r="AN24" s="823"/>
      <c r="AO24" s="823"/>
      <c r="AP24" s="823"/>
      <c r="AQ24" s="823"/>
      <c r="AR24" s="823"/>
      <c r="AS24" s="823"/>
      <c r="AT24" s="823"/>
      <c r="AU24" s="823"/>
      <c r="AV24" s="823"/>
      <c r="AW24" s="823"/>
      <c r="AX24" s="823"/>
      <c r="AY24" s="823"/>
      <c r="AZ24" s="214"/>
      <c r="BA24" s="214"/>
      <c r="BB24" s="214"/>
      <c r="BC24" s="214"/>
      <c r="BD24" s="214"/>
      <c r="BE24" s="215"/>
      <c r="BF24" s="215"/>
      <c r="BG24" s="215"/>
      <c r="BH24" s="215"/>
      <c r="BI24" s="215"/>
      <c r="BJ24" s="215"/>
      <c r="BK24" s="215"/>
      <c r="BL24" s="215"/>
      <c r="BM24" s="215"/>
      <c r="BN24" s="215"/>
      <c r="BO24" s="215"/>
      <c r="BP24" s="215"/>
      <c r="BQ24" s="221">
        <v>18</v>
      </c>
      <c r="BR24" s="222"/>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7"/>
    </row>
    <row r="25" spans="1:131" ht="26.25" customHeight="1" thickBot="1" x14ac:dyDescent="0.25">
      <c r="A25" s="738" t="s">
        <v>379</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4"/>
      <c r="BP25" s="224"/>
      <c r="BQ25" s="221">
        <v>19</v>
      </c>
      <c r="BR25" s="222"/>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380</v>
      </c>
      <c r="R26" s="747"/>
      <c r="S26" s="747"/>
      <c r="T26" s="747"/>
      <c r="U26" s="748"/>
      <c r="V26" s="746" t="s">
        <v>381</v>
      </c>
      <c r="W26" s="747"/>
      <c r="X26" s="747"/>
      <c r="Y26" s="747"/>
      <c r="Z26" s="748"/>
      <c r="AA26" s="746" t="s">
        <v>382</v>
      </c>
      <c r="AB26" s="747"/>
      <c r="AC26" s="747"/>
      <c r="AD26" s="747"/>
      <c r="AE26" s="747"/>
      <c r="AF26" s="828" t="s">
        <v>383</v>
      </c>
      <c r="AG26" s="829"/>
      <c r="AH26" s="829"/>
      <c r="AI26" s="829"/>
      <c r="AJ26" s="830"/>
      <c r="AK26" s="747" t="s">
        <v>384</v>
      </c>
      <c r="AL26" s="747"/>
      <c r="AM26" s="747"/>
      <c r="AN26" s="747"/>
      <c r="AO26" s="748"/>
      <c r="AP26" s="746" t="s">
        <v>385</v>
      </c>
      <c r="AQ26" s="747"/>
      <c r="AR26" s="747"/>
      <c r="AS26" s="747"/>
      <c r="AT26" s="748"/>
      <c r="AU26" s="746" t="s">
        <v>386</v>
      </c>
      <c r="AV26" s="747"/>
      <c r="AW26" s="747"/>
      <c r="AX26" s="747"/>
      <c r="AY26" s="748"/>
      <c r="AZ26" s="746" t="s">
        <v>387</v>
      </c>
      <c r="BA26" s="747"/>
      <c r="BB26" s="747"/>
      <c r="BC26" s="747"/>
      <c r="BD26" s="748"/>
      <c r="BE26" s="746" t="s">
        <v>364</v>
      </c>
      <c r="BF26" s="747"/>
      <c r="BG26" s="747"/>
      <c r="BH26" s="747"/>
      <c r="BI26" s="753"/>
      <c r="BJ26" s="214"/>
      <c r="BK26" s="214"/>
      <c r="BL26" s="214"/>
      <c r="BM26" s="214"/>
      <c r="BN26" s="214"/>
      <c r="BO26" s="224"/>
      <c r="BP26" s="224"/>
      <c r="BQ26" s="221">
        <v>20</v>
      </c>
      <c r="BR26" s="222"/>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1"/>
      <c r="AG27" s="832"/>
      <c r="AH27" s="832"/>
      <c r="AI27" s="832"/>
      <c r="AJ27" s="833"/>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4"/>
      <c r="BP27" s="224"/>
      <c r="BQ27" s="221">
        <v>21</v>
      </c>
      <c r="BR27" s="222"/>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5">
        <v>1</v>
      </c>
      <c r="B28" s="762" t="s">
        <v>388</v>
      </c>
      <c r="C28" s="763"/>
      <c r="D28" s="763"/>
      <c r="E28" s="763"/>
      <c r="F28" s="763"/>
      <c r="G28" s="763"/>
      <c r="H28" s="763"/>
      <c r="I28" s="763"/>
      <c r="J28" s="763"/>
      <c r="K28" s="763"/>
      <c r="L28" s="763"/>
      <c r="M28" s="763"/>
      <c r="N28" s="763"/>
      <c r="O28" s="763"/>
      <c r="P28" s="764"/>
      <c r="Q28" s="836">
        <v>12473</v>
      </c>
      <c r="R28" s="837"/>
      <c r="S28" s="837"/>
      <c r="T28" s="837"/>
      <c r="U28" s="837"/>
      <c r="V28" s="837">
        <v>11858</v>
      </c>
      <c r="W28" s="837"/>
      <c r="X28" s="837"/>
      <c r="Y28" s="837"/>
      <c r="Z28" s="837"/>
      <c r="AA28" s="837">
        <v>615</v>
      </c>
      <c r="AB28" s="837"/>
      <c r="AC28" s="837"/>
      <c r="AD28" s="837"/>
      <c r="AE28" s="838"/>
      <c r="AF28" s="839">
        <v>615</v>
      </c>
      <c r="AG28" s="837"/>
      <c r="AH28" s="837"/>
      <c r="AI28" s="837"/>
      <c r="AJ28" s="840"/>
      <c r="AK28" s="841">
        <v>1159</v>
      </c>
      <c r="AL28" s="842"/>
      <c r="AM28" s="842"/>
      <c r="AN28" s="842"/>
      <c r="AO28" s="842"/>
      <c r="AP28" s="842" t="s">
        <v>550</v>
      </c>
      <c r="AQ28" s="842"/>
      <c r="AR28" s="842"/>
      <c r="AS28" s="842"/>
      <c r="AT28" s="842"/>
      <c r="AU28" s="842" t="s">
        <v>550</v>
      </c>
      <c r="AV28" s="842"/>
      <c r="AW28" s="842"/>
      <c r="AX28" s="842"/>
      <c r="AY28" s="842"/>
      <c r="AZ28" s="843" t="s">
        <v>550</v>
      </c>
      <c r="BA28" s="843"/>
      <c r="BB28" s="843"/>
      <c r="BC28" s="843"/>
      <c r="BD28" s="843"/>
      <c r="BE28" s="834"/>
      <c r="BF28" s="834"/>
      <c r="BG28" s="834"/>
      <c r="BH28" s="834"/>
      <c r="BI28" s="835"/>
      <c r="BJ28" s="214"/>
      <c r="BK28" s="214"/>
      <c r="BL28" s="214"/>
      <c r="BM28" s="214"/>
      <c r="BN28" s="214"/>
      <c r="BO28" s="224"/>
      <c r="BP28" s="224"/>
      <c r="BQ28" s="221">
        <v>22</v>
      </c>
      <c r="BR28" s="222"/>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5">
        <v>2</v>
      </c>
      <c r="B29" s="793" t="s">
        <v>389</v>
      </c>
      <c r="C29" s="794"/>
      <c r="D29" s="794"/>
      <c r="E29" s="794"/>
      <c r="F29" s="794"/>
      <c r="G29" s="794"/>
      <c r="H29" s="794"/>
      <c r="I29" s="794"/>
      <c r="J29" s="794"/>
      <c r="K29" s="794"/>
      <c r="L29" s="794"/>
      <c r="M29" s="794"/>
      <c r="N29" s="794"/>
      <c r="O29" s="794"/>
      <c r="P29" s="795"/>
      <c r="Q29" s="796">
        <v>87</v>
      </c>
      <c r="R29" s="797"/>
      <c r="S29" s="797"/>
      <c r="T29" s="797"/>
      <c r="U29" s="797"/>
      <c r="V29" s="797">
        <v>87</v>
      </c>
      <c r="W29" s="797"/>
      <c r="X29" s="797"/>
      <c r="Y29" s="797"/>
      <c r="Z29" s="797"/>
      <c r="AA29" s="797" t="s">
        <v>550</v>
      </c>
      <c r="AB29" s="797"/>
      <c r="AC29" s="797"/>
      <c r="AD29" s="797"/>
      <c r="AE29" s="798"/>
      <c r="AF29" s="799" t="s">
        <v>121</v>
      </c>
      <c r="AG29" s="800"/>
      <c r="AH29" s="800"/>
      <c r="AI29" s="800"/>
      <c r="AJ29" s="801"/>
      <c r="AK29" s="848">
        <v>63</v>
      </c>
      <c r="AL29" s="844"/>
      <c r="AM29" s="844"/>
      <c r="AN29" s="844"/>
      <c r="AO29" s="844"/>
      <c r="AP29" s="844">
        <v>110</v>
      </c>
      <c r="AQ29" s="844"/>
      <c r="AR29" s="844"/>
      <c r="AS29" s="844"/>
      <c r="AT29" s="844"/>
      <c r="AU29" s="844">
        <v>84</v>
      </c>
      <c r="AV29" s="844"/>
      <c r="AW29" s="844"/>
      <c r="AX29" s="844"/>
      <c r="AY29" s="844"/>
      <c r="AZ29" s="845" t="s">
        <v>550</v>
      </c>
      <c r="BA29" s="845"/>
      <c r="BB29" s="845"/>
      <c r="BC29" s="845"/>
      <c r="BD29" s="845"/>
      <c r="BE29" s="846"/>
      <c r="BF29" s="846"/>
      <c r="BG29" s="846"/>
      <c r="BH29" s="846"/>
      <c r="BI29" s="847"/>
      <c r="BJ29" s="214"/>
      <c r="BK29" s="214"/>
      <c r="BL29" s="214"/>
      <c r="BM29" s="214"/>
      <c r="BN29" s="214"/>
      <c r="BO29" s="224"/>
      <c r="BP29" s="224"/>
      <c r="BQ29" s="221">
        <v>23</v>
      </c>
      <c r="BR29" s="222"/>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5">
        <v>3</v>
      </c>
      <c r="B30" s="793" t="s">
        <v>390</v>
      </c>
      <c r="C30" s="794"/>
      <c r="D30" s="794"/>
      <c r="E30" s="794"/>
      <c r="F30" s="794"/>
      <c r="G30" s="794"/>
      <c r="H30" s="794"/>
      <c r="I30" s="794"/>
      <c r="J30" s="794"/>
      <c r="K30" s="794"/>
      <c r="L30" s="794"/>
      <c r="M30" s="794"/>
      <c r="N30" s="794"/>
      <c r="O30" s="794"/>
      <c r="P30" s="795"/>
      <c r="Q30" s="796">
        <v>136</v>
      </c>
      <c r="R30" s="797"/>
      <c r="S30" s="797"/>
      <c r="T30" s="797"/>
      <c r="U30" s="797"/>
      <c r="V30" s="797">
        <v>130</v>
      </c>
      <c r="W30" s="797"/>
      <c r="X30" s="797"/>
      <c r="Y30" s="797"/>
      <c r="Z30" s="797"/>
      <c r="AA30" s="797">
        <v>6</v>
      </c>
      <c r="AB30" s="797"/>
      <c r="AC30" s="797"/>
      <c r="AD30" s="797"/>
      <c r="AE30" s="798"/>
      <c r="AF30" s="799">
        <v>6</v>
      </c>
      <c r="AG30" s="800"/>
      <c r="AH30" s="800"/>
      <c r="AI30" s="800"/>
      <c r="AJ30" s="801"/>
      <c r="AK30" s="848" t="s">
        <v>550</v>
      </c>
      <c r="AL30" s="844"/>
      <c r="AM30" s="844"/>
      <c r="AN30" s="844"/>
      <c r="AO30" s="844"/>
      <c r="AP30" s="844">
        <v>26</v>
      </c>
      <c r="AQ30" s="844"/>
      <c r="AR30" s="844"/>
      <c r="AS30" s="844"/>
      <c r="AT30" s="844"/>
      <c r="AU30" s="844" t="s">
        <v>550</v>
      </c>
      <c r="AV30" s="844"/>
      <c r="AW30" s="844"/>
      <c r="AX30" s="844"/>
      <c r="AY30" s="844"/>
      <c r="AZ30" s="845" t="s">
        <v>550</v>
      </c>
      <c r="BA30" s="845"/>
      <c r="BB30" s="845"/>
      <c r="BC30" s="845"/>
      <c r="BD30" s="845"/>
      <c r="BE30" s="846"/>
      <c r="BF30" s="846"/>
      <c r="BG30" s="846"/>
      <c r="BH30" s="846"/>
      <c r="BI30" s="847"/>
      <c r="BJ30" s="214"/>
      <c r="BK30" s="214"/>
      <c r="BL30" s="214"/>
      <c r="BM30" s="214"/>
      <c r="BN30" s="214"/>
      <c r="BO30" s="224"/>
      <c r="BP30" s="224"/>
      <c r="BQ30" s="221">
        <v>24</v>
      </c>
      <c r="BR30" s="222"/>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5">
        <v>4</v>
      </c>
      <c r="B31" s="793" t="s">
        <v>391</v>
      </c>
      <c r="C31" s="794"/>
      <c r="D31" s="794"/>
      <c r="E31" s="794"/>
      <c r="F31" s="794"/>
      <c r="G31" s="794"/>
      <c r="H31" s="794"/>
      <c r="I31" s="794"/>
      <c r="J31" s="794"/>
      <c r="K31" s="794"/>
      <c r="L31" s="794"/>
      <c r="M31" s="794"/>
      <c r="N31" s="794"/>
      <c r="O31" s="794"/>
      <c r="P31" s="795"/>
      <c r="Q31" s="796">
        <v>1910</v>
      </c>
      <c r="R31" s="797"/>
      <c r="S31" s="797"/>
      <c r="T31" s="797"/>
      <c r="U31" s="797"/>
      <c r="V31" s="797">
        <v>1908</v>
      </c>
      <c r="W31" s="797"/>
      <c r="X31" s="797"/>
      <c r="Y31" s="797"/>
      <c r="Z31" s="797"/>
      <c r="AA31" s="797">
        <v>2</v>
      </c>
      <c r="AB31" s="797"/>
      <c r="AC31" s="797"/>
      <c r="AD31" s="797"/>
      <c r="AE31" s="798"/>
      <c r="AF31" s="799">
        <v>2</v>
      </c>
      <c r="AG31" s="800"/>
      <c r="AH31" s="800"/>
      <c r="AI31" s="800"/>
      <c r="AJ31" s="801"/>
      <c r="AK31" s="848">
        <v>410</v>
      </c>
      <c r="AL31" s="844"/>
      <c r="AM31" s="844"/>
      <c r="AN31" s="844"/>
      <c r="AO31" s="844"/>
      <c r="AP31" s="844" t="s">
        <v>550</v>
      </c>
      <c r="AQ31" s="844"/>
      <c r="AR31" s="844"/>
      <c r="AS31" s="844"/>
      <c r="AT31" s="844"/>
      <c r="AU31" s="844" t="s">
        <v>550</v>
      </c>
      <c r="AV31" s="844"/>
      <c r="AW31" s="844"/>
      <c r="AX31" s="844"/>
      <c r="AY31" s="844"/>
      <c r="AZ31" s="845" t="s">
        <v>550</v>
      </c>
      <c r="BA31" s="845"/>
      <c r="BB31" s="845"/>
      <c r="BC31" s="845"/>
      <c r="BD31" s="845"/>
      <c r="BE31" s="846"/>
      <c r="BF31" s="846"/>
      <c r="BG31" s="846"/>
      <c r="BH31" s="846"/>
      <c r="BI31" s="847"/>
      <c r="BJ31" s="214"/>
      <c r="BK31" s="214"/>
      <c r="BL31" s="214"/>
      <c r="BM31" s="214"/>
      <c r="BN31" s="214"/>
      <c r="BO31" s="224"/>
      <c r="BP31" s="224"/>
      <c r="BQ31" s="221">
        <v>25</v>
      </c>
      <c r="BR31" s="222"/>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5">
        <v>5</v>
      </c>
      <c r="B32" s="793" t="s">
        <v>392</v>
      </c>
      <c r="C32" s="794"/>
      <c r="D32" s="794"/>
      <c r="E32" s="794"/>
      <c r="F32" s="794"/>
      <c r="G32" s="794"/>
      <c r="H32" s="794"/>
      <c r="I32" s="794"/>
      <c r="J32" s="794"/>
      <c r="K32" s="794"/>
      <c r="L32" s="794"/>
      <c r="M32" s="794"/>
      <c r="N32" s="794"/>
      <c r="O32" s="794"/>
      <c r="P32" s="795"/>
      <c r="Q32" s="796">
        <v>9509</v>
      </c>
      <c r="R32" s="797"/>
      <c r="S32" s="797"/>
      <c r="T32" s="797"/>
      <c r="U32" s="797"/>
      <c r="V32" s="797">
        <v>9291</v>
      </c>
      <c r="W32" s="797"/>
      <c r="X32" s="797"/>
      <c r="Y32" s="797"/>
      <c r="Z32" s="797"/>
      <c r="AA32" s="797">
        <v>218</v>
      </c>
      <c r="AB32" s="797"/>
      <c r="AC32" s="797"/>
      <c r="AD32" s="797"/>
      <c r="AE32" s="798"/>
      <c r="AF32" s="799">
        <v>218</v>
      </c>
      <c r="AG32" s="800"/>
      <c r="AH32" s="800"/>
      <c r="AI32" s="800"/>
      <c r="AJ32" s="801"/>
      <c r="AK32" s="848">
        <v>1396</v>
      </c>
      <c r="AL32" s="844"/>
      <c r="AM32" s="844"/>
      <c r="AN32" s="844"/>
      <c r="AO32" s="844"/>
      <c r="AP32" s="844" t="s">
        <v>550</v>
      </c>
      <c r="AQ32" s="844"/>
      <c r="AR32" s="844"/>
      <c r="AS32" s="844"/>
      <c r="AT32" s="844"/>
      <c r="AU32" s="844" t="s">
        <v>550</v>
      </c>
      <c r="AV32" s="844"/>
      <c r="AW32" s="844"/>
      <c r="AX32" s="844"/>
      <c r="AY32" s="844"/>
      <c r="AZ32" s="845" t="s">
        <v>550</v>
      </c>
      <c r="BA32" s="845"/>
      <c r="BB32" s="845"/>
      <c r="BC32" s="845"/>
      <c r="BD32" s="845"/>
      <c r="BE32" s="846"/>
      <c r="BF32" s="846"/>
      <c r="BG32" s="846"/>
      <c r="BH32" s="846"/>
      <c r="BI32" s="847"/>
      <c r="BJ32" s="214"/>
      <c r="BK32" s="214"/>
      <c r="BL32" s="214"/>
      <c r="BM32" s="214"/>
      <c r="BN32" s="214"/>
      <c r="BO32" s="224"/>
      <c r="BP32" s="224"/>
      <c r="BQ32" s="221">
        <v>26</v>
      </c>
      <c r="BR32" s="222"/>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5">
        <v>6</v>
      </c>
      <c r="B33" s="793" t="s">
        <v>393</v>
      </c>
      <c r="C33" s="794"/>
      <c r="D33" s="794"/>
      <c r="E33" s="794"/>
      <c r="F33" s="794"/>
      <c r="G33" s="794"/>
      <c r="H33" s="794"/>
      <c r="I33" s="794"/>
      <c r="J33" s="794"/>
      <c r="K33" s="794"/>
      <c r="L33" s="794"/>
      <c r="M33" s="794"/>
      <c r="N33" s="794"/>
      <c r="O33" s="794"/>
      <c r="P33" s="795"/>
      <c r="Q33" s="796">
        <v>122</v>
      </c>
      <c r="R33" s="797"/>
      <c r="S33" s="797"/>
      <c r="T33" s="797"/>
      <c r="U33" s="797"/>
      <c r="V33" s="797">
        <v>122</v>
      </c>
      <c r="W33" s="797"/>
      <c r="X33" s="797"/>
      <c r="Y33" s="797"/>
      <c r="Z33" s="797"/>
      <c r="AA33" s="797" t="s">
        <v>550</v>
      </c>
      <c r="AB33" s="797"/>
      <c r="AC33" s="797"/>
      <c r="AD33" s="797"/>
      <c r="AE33" s="798"/>
      <c r="AF33" s="799" t="s">
        <v>121</v>
      </c>
      <c r="AG33" s="800"/>
      <c r="AH33" s="800"/>
      <c r="AI33" s="800"/>
      <c r="AJ33" s="801"/>
      <c r="AK33" s="848">
        <v>57</v>
      </c>
      <c r="AL33" s="844"/>
      <c r="AM33" s="844"/>
      <c r="AN33" s="844"/>
      <c r="AO33" s="844"/>
      <c r="AP33" s="844" t="s">
        <v>550</v>
      </c>
      <c r="AQ33" s="844"/>
      <c r="AR33" s="844"/>
      <c r="AS33" s="844"/>
      <c r="AT33" s="844"/>
      <c r="AU33" s="844" t="s">
        <v>550</v>
      </c>
      <c r="AV33" s="844"/>
      <c r="AW33" s="844"/>
      <c r="AX33" s="844"/>
      <c r="AY33" s="844"/>
      <c r="AZ33" s="845" t="s">
        <v>550</v>
      </c>
      <c r="BA33" s="845"/>
      <c r="BB33" s="845"/>
      <c r="BC33" s="845"/>
      <c r="BD33" s="845"/>
      <c r="BE33" s="846"/>
      <c r="BF33" s="846"/>
      <c r="BG33" s="846"/>
      <c r="BH33" s="846"/>
      <c r="BI33" s="847"/>
      <c r="BJ33" s="214"/>
      <c r="BK33" s="214"/>
      <c r="BL33" s="214"/>
      <c r="BM33" s="214"/>
      <c r="BN33" s="214"/>
      <c r="BO33" s="224"/>
      <c r="BP33" s="224"/>
      <c r="BQ33" s="221">
        <v>27</v>
      </c>
      <c r="BR33" s="222"/>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5">
        <v>7</v>
      </c>
      <c r="B34" s="793" t="s">
        <v>394</v>
      </c>
      <c r="C34" s="794"/>
      <c r="D34" s="794"/>
      <c r="E34" s="794"/>
      <c r="F34" s="794"/>
      <c r="G34" s="794"/>
      <c r="H34" s="794"/>
      <c r="I34" s="794"/>
      <c r="J34" s="794"/>
      <c r="K34" s="794"/>
      <c r="L34" s="794"/>
      <c r="M34" s="794"/>
      <c r="N34" s="794"/>
      <c r="O34" s="794"/>
      <c r="P34" s="795"/>
      <c r="Q34" s="796">
        <v>160197</v>
      </c>
      <c r="R34" s="797"/>
      <c r="S34" s="797"/>
      <c r="T34" s="797"/>
      <c r="U34" s="797"/>
      <c r="V34" s="797">
        <v>150700</v>
      </c>
      <c r="W34" s="797"/>
      <c r="X34" s="797"/>
      <c r="Y34" s="797"/>
      <c r="Z34" s="797"/>
      <c r="AA34" s="797">
        <v>9498</v>
      </c>
      <c r="AB34" s="797"/>
      <c r="AC34" s="797"/>
      <c r="AD34" s="797"/>
      <c r="AE34" s="798"/>
      <c r="AF34" s="799">
        <v>46423</v>
      </c>
      <c r="AG34" s="800"/>
      <c r="AH34" s="800"/>
      <c r="AI34" s="800"/>
      <c r="AJ34" s="801"/>
      <c r="AK34" s="848" t="s">
        <v>550</v>
      </c>
      <c r="AL34" s="844"/>
      <c r="AM34" s="844"/>
      <c r="AN34" s="844"/>
      <c r="AO34" s="844"/>
      <c r="AP34" s="844" t="s">
        <v>550</v>
      </c>
      <c r="AQ34" s="844"/>
      <c r="AR34" s="844"/>
      <c r="AS34" s="844"/>
      <c r="AT34" s="844"/>
      <c r="AU34" s="844" t="s">
        <v>550</v>
      </c>
      <c r="AV34" s="844"/>
      <c r="AW34" s="844"/>
      <c r="AX34" s="844"/>
      <c r="AY34" s="844"/>
      <c r="AZ34" s="845" t="s">
        <v>550</v>
      </c>
      <c r="BA34" s="845"/>
      <c r="BB34" s="845"/>
      <c r="BC34" s="845"/>
      <c r="BD34" s="845"/>
      <c r="BE34" s="846" t="s">
        <v>395</v>
      </c>
      <c r="BF34" s="846"/>
      <c r="BG34" s="846"/>
      <c r="BH34" s="846"/>
      <c r="BI34" s="847"/>
      <c r="BJ34" s="214"/>
      <c r="BK34" s="214"/>
      <c r="BL34" s="214"/>
      <c r="BM34" s="214"/>
      <c r="BN34" s="214"/>
      <c r="BO34" s="224"/>
      <c r="BP34" s="224"/>
      <c r="BQ34" s="221">
        <v>28</v>
      </c>
      <c r="BR34" s="222"/>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5">
        <v>8</v>
      </c>
      <c r="B35" s="793" t="s">
        <v>396</v>
      </c>
      <c r="C35" s="794"/>
      <c r="D35" s="794"/>
      <c r="E35" s="794"/>
      <c r="F35" s="794"/>
      <c r="G35" s="794"/>
      <c r="H35" s="794"/>
      <c r="I35" s="794"/>
      <c r="J35" s="794"/>
      <c r="K35" s="794"/>
      <c r="L35" s="794"/>
      <c r="M35" s="794"/>
      <c r="N35" s="794"/>
      <c r="O35" s="794"/>
      <c r="P35" s="795"/>
      <c r="Q35" s="796">
        <v>3254</v>
      </c>
      <c r="R35" s="797"/>
      <c r="S35" s="797"/>
      <c r="T35" s="797"/>
      <c r="U35" s="797"/>
      <c r="V35" s="797">
        <v>2945</v>
      </c>
      <c r="W35" s="797"/>
      <c r="X35" s="797"/>
      <c r="Y35" s="797"/>
      <c r="Z35" s="797"/>
      <c r="AA35" s="797">
        <v>309</v>
      </c>
      <c r="AB35" s="797"/>
      <c r="AC35" s="797"/>
      <c r="AD35" s="797"/>
      <c r="AE35" s="798"/>
      <c r="AF35" s="799">
        <v>1233</v>
      </c>
      <c r="AG35" s="800"/>
      <c r="AH35" s="800"/>
      <c r="AI35" s="800"/>
      <c r="AJ35" s="801"/>
      <c r="AK35" s="848">
        <v>1289</v>
      </c>
      <c r="AL35" s="844"/>
      <c r="AM35" s="844"/>
      <c r="AN35" s="844"/>
      <c r="AO35" s="844"/>
      <c r="AP35" s="844">
        <v>16539</v>
      </c>
      <c r="AQ35" s="844"/>
      <c r="AR35" s="844"/>
      <c r="AS35" s="844"/>
      <c r="AT35" s="844"/>
      <c r="AU35" s="844">
        <v>11346</v>
      </c>
      <c r="AV35" s="844"/>
      <c r="AW35" s="844"/>
      <c r="AX35" s="844"/>
      <c r="AY35" s="844"/>
      <c r="AZ35" s="845" t="s">
        <v>550</v>
      </c>
      <c r="BA35" s="845"/>
      <c r="BB35" s="845"/>
      <c r="BC35" s="845"/>
      <c r="BD35" s="845"/>
      <c r="BE35" s="846" t="s">
        <v>395</v>
      </c>
      <c r="BF35" s="846"/>
      <c r="BG35" s="846"/>
      <c r="BH35" s="846"/>
      <c r="BI35" s="847"/>
      <c r="BJ35" s="214"/>
      <c r="BK35" s="214"/>
      <c r="BL35" s="214"/>
      <c r="BM35" s="214"/>
      <c r="BN35" s="214"/>
      <c r="BO35" s="224"/>
      <c r="BP35" s="224"/>
      <c r="BQ35" s="221">
        <v>29</v>
      </c>
      <c r="BR35" s="222"/>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5">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8"/>
      <c r="AL36" s="844"/>
      <c r="AM36" s="844"/>
      <c r="AN36" s="844"/>
      <c r="AO36" s="844"/>
      <c r="AP36" s="844"/>
      <c r="AQ36" s="844"/>
      <c r="AR36" s="844"/>
      <c r="AS36" s="844"/>
      <c r="AT36" s="844"/>
      <c r="AU36" s="844"/>
      <c r="AV36" s="844"/>
      <c r="AW36" s="844"/>
      <c r="AX36" s="844"/>
      <c r="AY36" s="844"/>
      <c r="AZ36" s="845"/>
      <c r="BA36" s="845"/>
      <c r="BB36" s="845"/>
      <c r="BC36" s="845"/>
      <c r="BD36" s="845"/>
      <c r="BE36" s="846"/>
      <c r="BF36" s="846"/>
      <c r="BG36" s="846"/>
      <c r="BH36" s="846"/>
      <c r="BI36" s="847"/>
      <c r="BJ36" s="214"/>
      <c r="BK36" s="214"/>
      <c r="BL36" s="214"/>
      <c r="BM36" s="214"/>
      <c r="BN36" s="214"/>
      <c r="BO36" s="224"/>
      <c r="BP36" s="224"/>
      <c r="BQ36" s="221">
        <v>30</v>
      </c>
      <c r="BR36" s="222"/>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5">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8"/>
      <c r="AL37" s="844"/>
      <c r="AM37" s="844"/>
      <c r="AN37" s="844"/>
      <c r="AO37" s="844"/>
      <c r="AP37" s="844"/>
      <c r="AQ37" s="844"/>
      <c r="AR37" s="844"/>
      <c r="AS37" s="844"/>
      <c r="AT37" s="844"/>
      <c r="AU37" s="844"/>
      <c r="AV37" s="844"/>
      <c r="AW37" s="844"/>
      <c r="AX37" s="844"/>
      <c r="AY37" s="844"/>
      <c r="AZ37" s="845"/>
      <c r="BA37" s="845"/>
      <c r="BB37" s="845"/>
      <c r="BC37" s="845"/>
      <c r="BD37" s="845"/>
      <c r="BE37" s="846"/>
      <c r="BF37" s="846"/>
      <c r="BG37" s="846"/>
      <c r="BH37" s="846"/>
      <c r="BI37" s="847"/>
      <c r="BJ37" s="214"/>
      <c r="BK37" s="214"/>
      <c r="BL37" s="214"/>
      <c r="BM37" s="214"/>
      <c r="BN37" s="214"/>
      <c r="BO37" s="224"/>
      <c r="BP37" s="224"/>
      <c r="BQ37" s="221">
        <v>31</v>
      </c>
      <c r="BR37" s="222"/>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5">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8"/>
      <c r="AL38" s="844"/>
      <c r="AM38" s="844"/>
      <c r="AN38" s="844"/>
      <c r="AO38" s="844"/>
      <c r="AP38" s="844"/>
      <c r="AQ38" s="844"/>
      <c r="AR38" s="844"/>
      <c r="AS38" s="844"/>
      <c r="AT38" s="844"/>
      <c r="AU38" s="844"/>
      <c r="AV38" s="844"/>
      <c r="AW38" s="844"/>
      <c r="AX38" s="844"/>
      <c r="AY38" s="844"/>
      <c r="AZ38" s="845"/>
      <c r="BA38" s="845"/>
      <c r="BB38" s="845"/>
      <c r="BC38" s="845"/>
      <c r="BD38" s="845"/>
      <c r="BE38" s="846"/>
      <c r="BF38" s="846"/>
      <c r="BG38" s="846"/>
      <c r="BH38" s="846"/>
      <c r="BI38" s="847"/>
      <c r="BJ38" s="214"/>
      <c r="BK38" s="214"/>
      <c r="BL38" s="214"/>
      <c r="BM38" s="214"/>
      <c r="BN38" s="214"/>
      <c r="BO38" s="224"/>
      <c r="BP38" s="224"/>
      <c r="BQ38" s="221">
        <v>32</v>
      </c>
      <c r="BR38" s="222"/>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5">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8"/>
      <c r="AL39" s="844"/>
      <c r="AM39" s="844"/>
      <c r="AN39" s="844"/>
      <c r="AO39" s="844"/>
      <c r="AP39" s="844"/>
      <c r="AQ39" s="844"/>
      <c r="AR39" s="844"/>
      <c r="AS39" s="844"/>
      <c r="AT39" s="844"/>
      <c r="AU39" s="844"/>
      <c r="AV39" s="844"/>
      <c r="AW39" s="844"/>
      <c r="AX39" s="844"/>
      <c r="AY39" s="844"/>
      <c r="AZ39" s="845"/>
      <c r="BA39" s="845"/>
      <c r="BB39" s="845"/>
      <c r="BC39" s="845"/>
      <c r="BD39" s="845"/>
      <c r="BE39" s="846"/>
      <c r="BF39" s="846"/>
      <c r="BG39" s="846"/>
      <c r="BH39" s="846"/>
      <c r="BI39" s="847"/>
      <c r="BJ39" s="214"/>
      <c r="BK39" s="214"/>
      <c r="BL39" s="214"/>
      <c r="BM39" s="214"/>
      <c r="BN39" s="214"/>
      <c r="BO39" s="224"/>
      <c r="BP39" s="224"/>
      <c r="BQ39" s="221">
        <v>33</v>
      </c>
      <c r="BR39" s="222"/>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1">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8"/>
      <c r="AL40" s="844"/>
      <c r="AM40" s="844"/>
      <c r="AN40" s="844"/>
      <c r="AO40" s="844"/>
      <c r="AP40" s="844"/>
      <c r="AQ40" s="844"/>
      <c r="AR40" s="844"/>
      <c r="AS40" s="844"/>
      <c r="AT40" s="844"/>
      <c r="AU40" s="844"/>
      <c r="AV40" s="844"/>
      <c r="AW40" s="844"/>
      <c r="AX40" s="844"/>
      <c r="AY40" s="844"/>
      <c r="AZ40" s="845"/>
      <c r="BA40" s="845"/>
      <c r="BB40" s="845"/>
      <c r="BC40" s="845"/>
      <c r="BD40" s="845"/>
      <c r="BE40" s="846"/>
      <c r="BF40" s="846"/>
      <c r="BG40" s="846"/>
      <c r="BH40" s="846"/>
      <c r="BI40" s="847"/>
      <c r="BJ40" s="214"/>
      <c r="BK40" s="214"/>
      <c r="BL40" s="214"/>
      <c r="BM40" s="214"/>
      <c r="BN40" s="214"/>
      <c r="BO40" s="224"/>
      <c r="BP40" s="224"/>
      <c r="BQ40" s="221">
        <v>34</v>
      </c>
      <c r="BR40" s="222"/>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1">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8"/>
      <c r="AL41" s="844"/>
      <c r="AM41" s="844"/>
      <c r="AN41" s="844"/>
      <c r="AO41" s="844"/>
      <c r="AP41" s="844"/>
      <c r="AQ41" s="844"/>
      <c r="AR41" s="844"/>
      <c r="AS41" s="844"/>
      <c r="AT41" s="844"/>
      <c r="AU41" s="844"/>
      <c r="AV41" s="844"/>
      <c r="AW41" s="844"/>
      <c r="AX41" s="844"/>
      <c r="AY41" s="844"/>
      <c r="AZ41" s="845"/>
      <c r="BA41" s="845"/>
      <c r="BB41" s="845"/>
      <c r="BC41" s="845"/>
      <c r="BD41" s="845"/>
      <c r="BE41" s="846"/>
      <c r="BF41" s="846"/>
      <c r="BG41" s="846"/>
      <c r="BH41" s="846"/>
      <c r="BI41" s="847"/>
      <c r="BJ41" s="214"/>
      <c r="BK41" s="214"/>
      <c r="BL41" s="214"/>
      <c r="BM41" s="214"/>
      <c r="BN41" s="214"/>
      <c r="BO41" s="224"/>
      <c r="BP41" s="224"/>
      <c r="BQ41" s="221">
        <v>35</v>
      </c>
      <c r="BR41" s="222"/>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1">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8"/>
      <c r="AL42" s="844"/>
      <c r="AM42" s="844"/>
      <c r="AN42" s="844"/>
      <c r="AO42" s="844"/>
      <c r="AP42" s="844"/>
      <c r="AQ42" s="844"/>
      <c r="AR42" s="844"/>
      <c r="AS42" s="844"/>
      <c r="AT42" s="844"/>
      <c r="AU42" s="844"/>
      <c r="AV42" s="844"/>
      <c r="AW42" s="844"/>
      <c r="AX42" s="844"/>
      <c r="AY42" s="844"/>
      <c r="AZ42" s="845"/>
      <c r="BA42" s="845"/>
      <c r="BB42" s="845"/>
      <c r="BC42" s="845"/>
      <c r="BD42" s="845"/>
      <c r="BE42" s="846"/>
      <c r="BF42" s="846"/>
      <c r="BG42" s="846"/>
      <c r="BH42" s="846"/>
      <c r="BI42" s="847"/>
      <c r="BJ42" s="214"/>
      <c r="BK42" s="214"/>
      <c r="BL42" s="214"/>
      <c r="BM42" s="214"/>
      <c r="BN42" s="214"/>
      <c r="BO42" s="224"/>
      <c r="BP42" s="224"/>
      <c r="BQ42" s="221">
        <v>36</v>
      </c>
      <c r="BR42" s="222"/>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1">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8"/>
      <c r="AL43" s="844"/>
      <c r="AM43" s="844"/>
      <c r="AN43" s="844"/>
      <c r="AO43" s="844"/>
      <c r="AP43" s="844"/>
      <c r="AQ43" s="844"/>
      <c r="AR43" s="844"/>
      <c r="AS43" s="844"/>
      <c r="AT43" s="844"/>
      <c r="AU43" s="844"/>
      <c r="AV43" s="844"/>
      <c r="AW43" s="844"/>
      <c r="AX43" s="844"/>
      <c r="AY43" s="844"/>
      <c r="AZ43" s="845"/>
      <c r="BA43" s="845"/>
      <c r="BB43" s="845"/>
      <c r="BC43" s="845"/>
      <c r="BD43" s="845"/>
      <c r="BE43" s="846"/>
      <c r="BF43" s="846"/>
      <c r="BG43" s="846"/>
      <c r="BH43" s="846"/>
      <c r="BI43" s="847"/>
      <c r="BJ43" s="214"/>
      <c r="BK43" s="214"/>
      <c r="BL43" s="214"/>
      <c r="BM43" s="214"/>
      <c r="BN43" s="214"/>
      <c r="BO43" s="224"/>
      <c r="BP43" s="224"/>
      <c r="BQ43" s="221">
        <v>37</v>
      </c>
      <c r="BR43" s="222"/>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1">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8"/>
      <c r="AL44" s="844"/>
      <c r="AM44" s="844"/>
      <c r="AN44" s="844"/>
      <c r="AO44" s="844"/>
      <c r="AP44" s="844"/>
      <c r="AQ44" s="844"/>
      <c r="AR44" s="844"/>
      <c r="AS44" s="844"/>
      <c r="AT44" s="844"/>
      <c r="AU44" s="844"/>
      <c r="AV44" s="844"/>
      <c r="AW44" s="844"/>
      <c r="AX44" s="844"/>
      <c r="AY44" s="844"/>
      <c r="AZ44" s="845"/>
      <c r="BA44" s="845"/>
      <c r="BB44" s="845"/>
      <c r="BC44" s="845"/>
      <c r="BD44" s="845"/>
      <c r="BE44" s="846"/>
      <c r="BF44" s="846"/>
      <c r="BG44" s="846"/>
      <c r="BH44" s="846"/>
      <c r="BI44" s="847"/>
      <c r="BJ44" s="214"/>
      <c r="BK44" s="214"/>
      <c r="BL44" s="214"/>
      <c r="BM44" s="214"/>
      <c r="BN44" s="214"/>
      <c r="BO44" s="224"/>
      <c r="BP44" s="224"/>
      <c r="BQ44" s="221">
        <v>38</v>
      </c>
      <c r="BR44" s="222"/>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1">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8"/>
      <c r="AL45" s="844"/>
      <c r="AM45" s="844"/>
      <c r="AN45" s="844"/>
      <c r="AO45" s="844"/>
      <c r="AP45" s="844"/>
      <c r="AQ45" s="844"/>
      <c r="AR45" s="844"/>
      <c r="AS45" s="844"/>
      <c r="AT45" s="844"/>
      <c r="AU45" s="844"/>
      <c r="AV45" s="844"/>
      <c r="AW45" s="844"/>
      <c r="AX45" s="844"/>
      <c r="AY45" s="844"/>
      <c r="AZ45" s="845"/>
      <c r="BA45" s="845"/>
      <c r="BB45" s="845"/>
      <c r="BC45" s="845"/>
      <c r="BD45" s="845"/>
      <c r="BE45" s="846"/>
      <c r="BF45" s="846"/>
      <c r="BG45" s="846"/>
      <c r="BH45" s="846"/>
      <c r="BI45" s="847"/>
      <c r="BJ45" s="214"/>
      <c r="BK45" s="214"/>
      <c r="BL45" s="214"/>
      <c r="BM45" s="214"/>
      <c r="BN45" s="214"/>
      <c r="BO45" s="224"/>
      <c r="BP45" s="224"/>
      <c r="BQ45" s="221">
        <v>39</v>
      </c>
      <c r="BR45" s="222"/>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1">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8"/>
      <c r="AL46" s="844"/>
      <c r="AM46" s="844"/>
      <c r="AN46" s="844"/>
      <c r="AO46" s="844"/>
      <c r="AP46" s="844"/>
      <c r="AQ46" s="844"/>
      <c r="AR46" s="844"/>
      <c r="AS46" s="844"/>
      <c r="AT46" s="844"/>
      <c r="AU46" s="844"/>
      <c r="AV46" s="844"/>
      <c r="AW46" s="844"/>
      <c r="AX46" s="844"/>
      <c r="AY46" s="844"/>
      <c r="AZ46" s="845"/>
      <c r="BA46" s="845"/>
      <c r="BB46" s="845"/>
      <c r="BC46" s="845"/>
      <c r="BD46" s="845"/>
      <c r="BE46" s="846"/>
      <c r="BF46" s="846"/>
      <c r="BG46" s="846"/>
      <c r="BH46" s="846"/>
      <c r="BI46" s="847"/>
      <c r="BJ46" s="214"/>
      <c r="BK46" s="214"/>
      <c r="BL46" s="214"/>
      <c r="BM46" s="214"/>
      <c r="BN46" s="214"/>
      <c r="BO46" s="224"/>
      <c r="BP46" s="224"/>
      <c r="BQ46" s="221">
        <v>40</v>
      </c>
      <c r="BR46" s="222"/>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1">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8"/>
      <c r="AL47" s="844"/>
      <c r="AM47" s="844"/>
      <c r="AN47" s="844"/>
      <c r="AO47" s="844"/>
      <c r="AP47" s="844"/>
      <c r="AQ47" s="844"/>
      <c r="AR47" s="844"/>
      <c r="AS47" s="844"/>
      <c r="AT47" s="844"/>
      <c r="AU47" s="844"/>
      <c r="AV47" s="844"/>
      <c r="AW47" s="844"/>
      <c r="AX47" s="844"/>
      <c r="AY47" s="844"/>
      <c r="AZ47" s="845"/>
      <c r="BA47" s="845"/>
      <c r="BB47" s="845"/>
      <c r="BC47" s="845"/>
      <c r="BD47" s="845"/>
      <c r="BE47" s="846"/>
      <c r="BF47" s="846"/>
      <c r="BG47" s="846"/>
      <c r="BH47" s="846"/>
      <c r="BI47" s="847"/>
      <c r="BJ47" s="214"/>
      <c r="BK47" s="214"/>
      <c r="BL47" s="214"/>
      <c r="BM47" s="214"/>
      <c r="BN47" s="214"/>
      <c r="BO47" s="224"/>
      <c r="BP47" s="224"/>
      <c r="BQ47" s="221">
        <v>41</v>
      </c>
      <c r="BR47" s="222"/>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1">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8"/>
      <c r="AL48" s="844"/>
      <c r="AM48" s="844"/>
      <c r="AN48" s="844"/>
      <c r="AO48" s="844"/>
      <c r="AP48" s="844"/>
      <c r="AQ48" s="844"/>
      <c r="AR48" s="844"/>
      <c r="AS48" s="844"/>
      <c r="AT48" s="844"/>
      <c r="AU48" s="844"/>
      <c r="AV48" s="844"/>
      <c r="AW48" s="844"/>
      <c r="AX48" s="844"/>
      <c r="AY48" s="844"/>
      <c r="AZ48" s="845"/>
      <c r="BA48" s="845"/>
      <c r="BB48" s="845"/>
      <c r="BC48" s="845"/>
      <c r="BD48" s="845"/>
      <c r="BE48" s="846"/>
      <c r="BF48" s="846"/>
      <c r="BG48" s="846"/>
      <c r="BH48" s="846"/>
      <c r="BI48" s="847"/>
      <c r="BJ48" s="214"/>
      <c r="BK48" s="214"/>
      <c r="BL48" s="214"/>
      <c r="BM48" s="214"/>
      <c r="BN48" s="214"/>
      <c r="BO48" s="224"/>
      <c r="BP48" s="224"/>
      <c r="BQ48" s="221">
        <v>42</v>
      </c>
      <c r="BR48" s="222"/>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1">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8"/>
      <c r="AL49" s="844"/>
      <c r="AM49" s="844"/>
      <c r="AN49" s="844"/>
      <c r="AO49" s="844"/>
      <c r="AP49" s="844"/>
      <c r="AQ49" s="844"/>
      <c r="AR49" s="844"/>
      <c r="AS49" s="844"/>
      <c r="AT49" s="844"/>
      <c r="AU49" s="844"/>
      <c r="AV49" s="844"/>
      <c r="AW49" s="844"/>
      <c r="AX49" s="844"/>
      <c r="AY49" s="844"/>
      <c r="AZ49" s="845"/>
      <c r="BA49" s="845"/>
      <c r="BB49" s="845"/>
      <c r="BC49" s="845"/>
      <c r="BD49" s="845"/>
      <c r="BE49" s="846"/>
      <c r="BF49" s="846"/>
      <c r="BG49" s="846"/>
      <c r="BH49" s="846"/>
      <c r="BI49" s="847"/>
      <c r="BJ49" s="214"/>
      <c r="BK49" s="214"/>
      <c r="BL49" s="214"/>
      <c r="BM49" s="214"/>
      <c r="BN49" s="214"/>
      <c r="BO49" s="224"/>
      <c r="BP49" s="224"/>
      <c r="BQ49" s="221">
        <v>43</v>
      </c>
      <c r="BR49" s="222"/>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1">
        <v>23</v>
      </c>
      <c r="B50" s="793"/>
      <c r="C50" s="794"/>
      <c r="D50" s="794"/>
      <c r="E50" s="794"/>
      <c r="F50" s="794"/>
      <c r="G50" s="794"/>
      <c r="H50" s="794"/>
      <c r="I50" s="794"/>
      <c r="J50" s="794"/>
      <c r="K50" s="794"/>
      <c r="L50" s="794"/>
      <c r="M50" s="794"/>
      <c r="N50" s="794"/>
      <c r="O50" s="794"/>
      <c r="P50" s="795"/>
      <c r="Q50" s="849"/>
      <c r="R50" s="850"/>
      <c r="S50" s="850"/>
      <c r="T50" s="850"/>
      <c r="U50" s="850"/>
      <c r="V50" s="850"/>
      <c r="W50" s="850"/>
      <c r="X50" s="850"/>
      <c r="Y50" s="850"/>
      <c r="Z50" s="850"/>
      <c r="AA50" s="850"/>
      <c r="AB50" s="850"/>
      <c r="AC50" s="850"/>
      <c r="AD50" s="850"/>
      <c r="AE50" s="851"/>
      <c r="AF50" s="799"/>
      <c r="AG50" s="800"/>
      <c r="AH50" s="800"/>
      <c r="AI50" s="800"/>
      <c r="AJ50" s="801"/>
      <c r="AK50" s="853"/>
      <c r="AL50" s="850"/>
      <c r="AM50" s="850"/>
      <c r="AN50" s="850"/>
      <c r="AO50" s="850"/>
      <c r="AP50" s="850"/>
      <c r="AQ50" s="850"/>
      <c r="AR50" s="850"/>
      <c r="AS50" s="850"/>
      <c r="AT50" s="850"/>
      <c r="AU50" s="850"/>
      <c r="AV50" s="850"/>
      <c r="AW50" s="850"/>
      <c r="AX50" s="850"/>
      <c r="AY50" s="850"/>
      <c r="AZ50" s="852"/>
      <c r="BA50" s="852"/>
      <c r="BB50" s="852"/>
      <c r="BC50" s="852"/>
      <c r="BD50" s="852"/>
      <c r="BE50" s="846"/>
      <c r="BF50" s="846"/>
      <c r="BG50" s="846"/>
      <c r="BH50" s="846"/>
      <c r="BI50" s="847"/>
      <c r="BJ50" s="214"/>
      <c r="BK50" s="214"/>
      <c r="BL50" s="214"/>
      <c r="BM50" s="214"/>
      <c r="BN50" s="214"/>
      <c r="BO50" s="224"/>
      <c r="BP50" s="224"/>
      <c r="BQ50" s="221">
        <v>44</v>
      </c>
      <c r="BR50" s="222"/>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1">
        <v>24</v>
      </c>
      <c r="B51" s="793"/>
      <c r="C51" s="794"/>
      <c r="D51" s="794"/>
      <c r="E51" s="794"/>
      <c r="F51" s="794"/>
      <c r="G51" s="794"/>
      <c r="H51" s="794"/>
      <c r="I51" s="794"/>
      <c r="J51" s="794"/>
      <c r="K51" s="794"/>
      <c r="L51" s="794"/>
      <c r="M51" s="794"/>
      <c r="N51" s="794"/>
      <c r="O51" s="794"/>
      <c r="P51" s="795"/>
      <c r="Q51" s="849"/>
      <c r="R51" s="850"/>
      <c r="S51" s="850"/>
      <c r="T51" s="850"/>
      <c r="U51" s="850"/>
      <c r="V51" s="850"/>
      <c r="W51" s="850"/>
      <c r="X51" s="850"/>
      <c r="Y51" s="850"/>
      <c r="Z51" s="850"/>
      <c r="AA51" s="850"/>
      <c r="AB51" s="850"/>
      <c r="AC51" s="850"/>
      <c r="AD51" s="850"/>
      <c r="AE51" s="851"/>
      <c r="AF51" s="799"/>
      <c r="AG51" s="800"/>
      <c r="AH51" s="800"/>
      <c r="AI51" s="800"/>
      <c r="AJ51" s="801"/>
      <c r="AK51" s="853"/>
      <c r="AL51" s="850"/>
      <c r="AM51" s="850"/>
      <c r="AN51" s="850"/>
      <c r="AO51" s="850"/>
      <c r="AP51" s="850"/>
      <c r="AQ51" s="850"/>
      <c r="AR51" s="850"/>
      <c r="AS51" s="850"/>
      <c r="AT51" s="850"/>
      <c r="AU51" s="850"/>
      <c r="AV51" s="850"/>
      <c r="AW51" s="850"/>
      <c r="AX51" s="850"/>
      <c r="AY51" s="850"/>
      <c r="AZ51" s="852"/>
      <c r="BA51" s="852"/>
      <c r="BB51" s="852"/>
      <c r="BC51" s="852"/>
      <c r="BD51" s="852"/>
      <c r="BE51" s="846"/>
      <c r="BF51" s="846"/>
      <c r="BG51" s="846"/>
      <c r="BH51" s="846"/>
      <c r="BI51" s="847"/>
      <c r="BJ51" s="214"/>
      <c r="BK51" s="214"/>
      <c r="BL51" s="214"/>
      <c r="BM51" s="214"/>
      <c r="BN51" s="214"/>
      <c r="BO51" s="224"/>
      <c r="BP51" s="224"/>
      <c r="BQ51" s="221">
        <v>45</v>
      </c>
      <c r="BR51" s="222"/>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1">
        <v>25</v>
      </c>
      <c r="B52" s="793"/>
      <c r="C52" s="794"/>
      <c r="D52" s="794"/>
      <c r="E52" s="794"/>
      <c r="F52" s="794"/>
      <c r="G52" s="794"/>
      <c r="H52" s="794"/>
      <c r="I52" s="794"/>
      <c r="J52" s="794"/>
      <c r="K52" s="794"/>
      <c r="L52" s="794"/>
      <c r="M52" s="794"/>
      <c r="N52" s="794"/>
      <c r="O52" s="794"/>
      <c r="P52" s="795"/>
      <c r="Q52" s="849"/>
      <c r="R52" s="850"/>
      <c r="S52" s="850"/>
      <c r="T52" s="850"/>
      <c r="U52" s="850"/>
      <c r="V52" s="850"/>
      <c r="W52" s="850"/>
      <c r="X52" s="850"/>
      <c r="Y52" s="850"/>
      <c r="Z52" s="850"/>
      <c r="AA52" s="850"/>
      <c r="AB52" s="850"/>
      <c r="AC52" s="850"/>
      <c r="AD52" s="850"/>
      <c r="AE52" s="851"/>
      <c r="AF52" s="799"/>
      <c r="AG52" s="800"/>
      <c r="AH52" s="800"/>
      <c r="AI52" s="800"/>
      <c r="AJ52" s="801"/>
      <c r="AK52" s="853"/>
      <c r="AL52" s="850"/>
      <c r="AM52" s="850"/>
      <c r="AN52" s="850"/>
      <c r="AO52" s="850"/>
      <c r="AP52" s="850"/>
      <c r="AQ52" s="850"/>
      <c r="AR52" s="850"/>
      <c r="AS52" s="850"/>
      <c r="AT52" s="850"/>
      <c r="AU52" s="850"/>
      <c r="AV52" s="850"/>
      <c r="AW52" s="850"/>
      <c r="AX52" s="850"/>
      <c r="AY52" s="850"/>
      <c r="AZ52" s="852"/>
      <c r="BA52" s="852"/>
      <c r="BB52" s="852"/>
      <c r="BC52" s="852"/>
      <c r="BD52" s="852"/>
      <c r="BE52" s="846"/>
      <c r="BF52" s="846"/>
      <c r="BG52" s="846"/>
      <c r="BH52" s="846"/>
      <c r="BI52" s="847"/>
      <c r="BJ52" s="214"/>
      <c r="BK52" s="214"/>
      <c r="BL52" s="214"/>
      <c r="BM52" s="214"/>
      <c r="BN52" s="214"/>
      <c r="BO52" s="224"/>
      <c r="BP52" s="224"/>
      <c r="BQ52" s="221">
        <v>46</v>
      </c>
      <c r="BR52" s="222"/>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1">
        <v>26</v>
      </c>
      <c r="B53" s="793"/>
      <c r="C53" s="794"/>
      <c r="D53" s="794"/>
      <c r="E53" s="794"/>
      <c r="F53" s="794"/>
      <c r="G53" s="794"/>
      <c r="H53" s="794"/>
      <c r="I53" s="794"/>
      <c r="J53" s="794"/>
      <c r="K53" s="794"/>
      <c r="L53" s="794"/>
      <c r="M53" s="794"/>
      <c r="N53" s="794"/>
      <c r="O53" s="794"/>
      <c r="P53" s="795"/>
      <c r="Q53" s="849"/>
      <c r="R53" s="850"/>
      <c r="S53" s="850"/>
      <c r="T53" s="850"/>
      <c r="U53" s="850"/>
      <c r="V53" s="850"/>
      <c r="W53" s="850"/>
      <c r="X53" s="850"/>
      <c r="Y53" s="850"/>
      <c r="Z53" s="850"/>
      <c r="AA53" s="850"/>
      <c r="AB53" s="850"/>
      <c r="AC53" s="850"/>
      <c r="AD53" s="850"/>
      <c r="AE53" s="851"/>
      <c r="AF53" s="799"/>
      <c r="AG53" s="800"/>
      <c r="AH53" s="800"/>
      <c r="AI53" s="800"/>
      <c r="AJ53" s="801"/>
      <c r="AK53" s="853"/>
      <c r="AL53" s="850"/>
      <c r="AM53" s="850"/>
      <c r="AN53" s="850"/>
      <c r="AO53" s="850"/>
      <c r="AP53" s="850"/>
      <c r="AQ53" s="850"/>
      <c r="AR53" s="850"/>
      <c r="AS53" s="850"/>
      <c r="AT53" s="850"/>
      <c r="AU53" s="850"/>
      <c r="AV53" s="850"/>
      <c r="AW53" s="850"/>
      <c r="AX53" s="850"/>
      <c r="AY53" s="850"/>
      <c r="AZ53" s="852"/>
      <c r="BA53" s="852"/>
      <c r="BB53" s="852"/>
      <c r="BC53" s="852"/>
      <c r="BD53" s="852"/>
      <c r="BE53" s="846"/>
      <c r="BF53" s="846"/>
      <c r="BG53" s="846"/>
      <c r="BH53" s="846"/>
      <c r="BI53" s="847"/>
      <c r="BJ53" s="214"/>
      <c r="BK53" s="214"/>
      <c r="BL53" s="214"/>
      <c r="BM53" s="214"/>
      <c r="BN53" s="214"/>
      <c r="BO53" s="224"/>
      <c r="BP53" s="224"/>
      <c r="BQ53" s="221">
        <v>47</v>
      </c>
      <c r="BR53" s="222"/>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1">
        <v>27</v>
      </c>
      <c r="B54" s="793"/>
      <c r="C54" s="794"/>
      <c r="D54" s="794"/>
      <c r="E54" s="794"/>
      <c r="F54" s="794"/>
      <c r="G54" s="794"/>
      <c r="H54" s="794"/>
      <c r="I54" s="794"/>
      <c r="J54" s="794"/>
      <c r="K54" s="794"/>
      <c r="L54" s="794"/>
      <c r="M54" s="794"/>
      <c r="N54" s="794"/>
      <c r="O54" s="794"/>
      <c r="P54" s="795"/>
      <c r="Q54" s="849"/>
      <c r="R54" s="850"/>
      <c r="S54" s="850"/>
      <c r="T54" s="850"/>
      <c r="U54" s="850"/>
      <c r="V54" s="850"/>
      <c r="W54" s="850"/>
      <c r="X54" s="850"/>
      <c r="Y54" s="850"/>
      <c r="Z54" s="850"/>
      <c r="AA54" s="850"/>
      <c r="AB54" s="850"/>
      <c r="AC54" s="850"/>
      <c r="AD54" s="850"/>
      <c r="AE54" s="851"/>
      <c r="AF54" s="799"/>
      <c r="AG54" s="800"/>
      <c r="AH54" s="800"/>
      <c r="AI54" s="800"/>
      <c r="AJ54" s="801"/>
      <c r="AK54" s="853"/>
      <c r="AL54" s="850"/>
      <c r="AM54" s="850"/>
      <c r="AN54" s="850"/>
      <c r="AO54" s="850"/>
      <c r="AP54" s="850"/>
      <c r="AQ54" s="850"/>
      <c r="AR54" s="850"/>
      <c r="AS54" s="850"/>
      <c r="AT54" s="850"/>
      <c r="AU54" s="850"/>
      <c r="AV54" s="850"/>
      <c r="AW54" s="850"/>
      <c r="AX54" s="850"/>
      <c r="AY54" s="850"/>
      <c r="AZ54" s="852"/>
      <c r="BA54" s="852"/>
      <c r="BB54" s="852"/>
      <c r="BC54" s="852"/>
      <c r="BD54" s="852"/>
      <c r="BE54" s="846"/>
      <c r="BF54" s="846"/>
      <c r="BG54" s="846"/>
      <c r="BH54" s="846"/>
      <c r="BI54" s="847"/>
      <c r="BJ54" s="214"/>
      <c r="BK54" s="214"/>
      <c r="BL54" s="214"/>
      <c r="BM54" s="214"/>
      <c r="BN54" s="214"/>
      <c r="BO54" s="224"/>
      <c r="BP54" s="224"/>
      <c r="BQ54" s="221">
        <v>48</v>
      </c>
      <c r="BR54" s="222"/>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1">
        <v>28</v>
      </c>
      <c r="B55" s="793"/>
      <c r="C55" s="794"/>
      <c r="D55" s="794"/>
      <c r="E55" s="794"/>
      <c r="F55" s="794"/>
      <c r="G55" s="794"/>
      <c r="H55" s="794"/>
      <c r="I55" s="794"/>
      <c r="J55" s="794"/>
      <c r="K55" s="794"/>
      <c r="L55" s="794"/>
      <c r="M55" s="794"/>
      <c r="N55" s="794"/>
      <c r="O55" s="794"/>
      <c r="P55" s="795"/>
      <c r="Q55" s="849"/>
      <c r="R55" s="850"/>
      <c r="S55" s="850"/>
      <c r="T55" s="850"/>
      <c r="U55" s="850"/>
      <c r="V55" s="850"/>
      <c r="W55" s="850"/>
      <c r="X55" s="850"/>
      <c r="Y55" s="850"/>
      <c r="Z55" s="850"/>
      <c r="AA55" s="850"/>
      <c r="AB55" s="850"/>
      <c r="AC55" s="850"/>
      <c r="AD55" s="850"/>
      <c r="AE55" s="851"/>
      <c r="AF55" s="799"/>
      <c r="AG55" s="800"/>
      <c r="AH55" s="800"/>
      <c r="AI55" s="800"/>
      <c r="AJ55" s="801"/>
      <c r="AK55" s="853"/>
      <c r="AL55" s="850"/>
      <c r="AM55" s="850"/>
      <c r="AN55" s="850"/>
      <c r="AO55" s="850"/>
      <c r="AP55" s="850"/>
      <c r="AQ55" s="850"/>
      <c r="AR55" s="850"/>
      <c r="AS55" s="850"/>
      <c r="AT55" s="850"/>
      <c r="AU55" s="850"/>
      <c r="AV55" s="850"/>
      <c r="AW55" s="850"/>
      <c r="AX55" s="850"/>
      <c r="AY55" s="850"/>
      <c r="AZ55" s="852"/>
      <c r="BA55" s="852"/>
      <c r="BB55" s="852"/>
      <c r="BC55" s="852"/>
      <c r="BD55" s="852"/>
      <c r="BE55" s="846"/>
      <c r="BF55" s="846"/>
      <c r="BG55" s="846"/>
      <c r="BH55" s="846"/>
      <c r="BI55" s="847"/>
      <c r="BJ55" s="214"/>
      <c r="BK55" s="214"/>
      <c r="BL55" s="214"/>
      <c r="BM55" s="214"/>
      <c r="BN55" s="214"/>
      <c r="BO55" s="224"/>
      <c r="BP55" s="224"/>
      <c r="BQ55" s="221">
        <v>49</v>
      </c>
      <c r="BR55" s="222"/>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1">
        <v>29</v>
      </c>
      <c r="B56" s="793"/>
      <c r="C56" s="794"/>
      <c r="D56" s="794"/>
      <c r="E56" s="794"/>
      <c r="F56" s="794"/>
      <c r="G56" s="794"/>
      <c r="H56" s="794"/>
      <c r="I56" s="794"/>
      <c r="J56" s="794"/>
      <c r="K56" s="794"/>
      <c r="L56" s="794"/>
      <c r="M56" s="794"/>
      <c r="N56" s="794"/>
      <c r="O56" s="794"/>
      <c r="P56" s="795"/>
      <c r="Q56" s="849"/>
      <c r="R56" s="850"/>
      <c r="S56" s="850"/>
      <c r="T56" s="850"/>
      <c r="U56" s="850"/>
      <c r="V56" s="850"/>
      <c r="W56" s="850"/>
      <c r="X56" s="850"/>
      <c r="Y56" s="850"/>
      <c r="Z56" s="850"/>
      <c r="AA56" s="850"/>
      <c r="AB56" s="850"/>
      <c r="AC56" s="850"/>
      <c r="AD56" s="850"/>
      <c r="AE56" s="851"/>
      <c r="AF56" s="799"/>
      <c r="AG56" s="800"/>
      <c r="AH56" s="800"/>
      <c r="AI56" s="800"/>
      <c r="AJ56" s="801"/>
      <c r="AK56" s="853"/>
      <c r="AL56" s="850"/>
      <c r="AM56" s="850"/>
      <c r="AN56" s="850"/>
      <c r="AO56" s="850"/>
      <c r="AP56" s="850"/>
      <c r="AQ56" s="850"/>
      <c r="AR56" s="850"/>
      <c r="AS56" s="850"/>
      <c r="AT56" s="850"/>
      <c r="AU56" s="850"/>
      <c r="AV56" s="850"/>
      <c r="AW56" s="850"/>
      <c r="AX56" s="850"/>
      <c r="AY56" s="850"/>
      <c r="AZ56" s="852"/>
      <c r="BA56" s="852"/>
      <c r="BB56" s="852"/>
      <c r="BC56" s="852"/>
      <c r="BD56" s="852"/>
      <c r="BE56" s="846"/>
      <c r="BF56" s="846"/>
      <c r="BG56" s="846"/>
      <c r="BH56" s="846"/>
      <c r="BI56" s="847"/>
      <c r="BJ56" s="214"/>
      <c r="BK56" s="214"/>
      <c r="BL56" s="214"/>
      <c r="BM56" s="214"/>
      <c r="BN56" s="214"/>
      <c r="BO56" s="224"/>
      <c r="BP56" s="224"/>
      <c r="BQ56" s="221">
        <v>50</v>
      </c>
      <c r="BR56" s="222"/>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1">
        <v>30</v>
      </c>
      <c r="B57" s="793"/>
      <c r="C57" s="794"/>
      <c r="D57" s="794"/>
      <c r="E57" s="794"/>
      <c r="F57" s="794"/>
      <c r="G57" s="794"/>
      <c r="H57" s="794"/>
      <c r="I57" s="794"/>
      <c r="J57" s="794"/>
      <c r="K57" s="794"/>
      <c r="L57" s="794"/>
      <c r="M57" s="794"/>
      <c r="N57" s="794"/>
      <c r="O57" s="794"/>
      <c r="P57" s="795"/>
      <c r="Q57" s="849"/>
      <c r="R57" s="850"/>
      <c r="S57" s="850"/>
      <c r="T57" s="850"/>
      <c r="U57" s="850"/>
      <c r="V57" s="850"/>
      <c r="W57" s="850"/>
      <c r="X57" s="850"/>
      <c r="Y57" s="850"/>
      <c r="Z57" s="850"/>
      <c r="AA57" s="850"/>
      <c r="AB57" s="850"/>
      <c r="AC57" s="850"/>
      <c r="AD57" s="850"/>
      <c r="AE57" s="851"/>
      <c r="AF57" s="799"/>
      <c r="AG57" s="800"/>
      <c r="AH57" s="800"/>
      <c r="AI57" s="800"/>
      <c r="AJ57" s="801"/>
      <c r="AK57" s="853"/>
      <c r="AL57" s="850"/>
      <c r="AM57" s="850"/>
      <c r="AN57" s="850"/>
      <c r="AO57" s="850"/>
      <c r="AP57" s="850"/>
      <c r="AQ57" s="850"/>
      <c r="AR57" s="850"/>
      <c r="AS57" s="850"/>
      <c r="AT57" s="850"/>
      <c r="AU57" s="850"/>
      <c r="AV57" s="850"/>
      <c r="AW57" s="850"/>
      <c r="AX57" s="850"/>
      <c r="AY57" s="850"/>
      <c r="AZ57" s="852"/>
      <c r="BA57" s="852"/>
      <c r="BB57" s="852"/>
      <c r="BC57" s="852"/>
      <c r="BD57" s="852"/>
      <c r="BE57" s="846"/>
      <c r="BF57" s="846"/>
      <c r="BG57" s="846"/>
      <c r="BH57" s="846"/>
      <c r="BI57" s="847"/>
      <c r="BJ57" s="214"/>
      <c r="BK57" s="214"/>
      <c r="BL57" s="214"/>
      <c r="BM57" s="214"/>
      <c r="BN57" s="214"/>
      <c r="BO57" s="224"/>
      <c r="BP57" s="224"/>
      <c r="BQ57" s="221">
        <v>51</v>
      </c>
      <c r="BR57" s="222"/>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1">
        <v>31</v>
      </c>
      <c r="B58" s="793"/>
      <c r="C58" s="794"/>
      <c r="D58" s="794"/>
      <c r="E58" s="794"/>
      <c r="F58" s="794"/>
      <c r="G58" s="794"/>
      <c r="H58" s="794"/>
      <c r="I58" s="794"/>
      <c r="J58" s="794"/>
      <c r="K58" s="794"/>
      <c r="L58" s="794"/>
      <c r="M58" s="794"/>
      <c r="N58" s="794"/>
      <c r="O58" s="794"/>
      <c r="P58" s="795"/>
      <c r="Q58" s="849"/>
      <c r="R58" s="850"/>
      <c r="S58" s="850"/>
      <c r="T58" s="850"/>
      <c r="U58" s="850"/>
      <c r="V58" s="850"/>
      <c r="W58" s="850"/>
      <c r="X58" s="850"/>
      <c r="Y58" s="850"/>
      <c r="Z58" s="850"/>
      <c r="AA58" s="850"/>
      <c r="AB58" s="850"/>
      <c r="AC58" s="850"/>
      <c r="AD58" s="850"/>
      <c r="AE58" s="851"/>
      <c r="AF58" s="799"/>
      <c r="AG58" s="800"/>
      <c r="AH58" s="800"/>
      <c r="AI58" s="800"/>
      <c r="AJ58" s="801"/>
      <c r="AK58" s="853"/>
      <c r="AL58" s="850"/>
      <c r="AM58" s="850"/>
      <c r="AN58" s="850"/>
      <c r="AO58" s="850"/>
      <c r="AP58" s="850"/>
      <c r="AQ58" s="850"/>
      <c r="AR58" s="850"/>
      <c r="AS58" s="850"/>
      <c r="AT58" s="850"/>
      <c r="AU58" s="850"/>
      <c r="AV58" s="850"/>
      <c r="AW58" s="850"/>
      <c r="AX58" s="850"/>
      <c r="AY58" s="850"/>
      <c r="AZ58" s="852"/>
      <c r="BA58" s="852"/>
      <c r="BB58" s="852"/>
      <c r="BC58" s="852"/>
      <c r="BD58" s="852"/>
      <c r="BE58" s="846"/>
      <c r="BF58" s="846"/>
      <c r="BG58" s="846"/>
      <c r="BH58" s="846"/>
      <c r="BI58" s="847"/>
      <c r="BJ58" s="214"/>
      <c r="BK58" s="214"/>
      <c r="BL58" s="214"/>
      <c r="BM58" s="214"/>
      <c r="BN58" s="214"/>
      <c r="BO58" s="224"/>
      <c r="BP58" s="224"/>
      <c r="BQ58" s="221">
        <v>52</v>
      </c>
      <c r="BR58" s="222"/>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1">
        <v>32</v>
      </c>
      <c r="B59" s="793"/>
      <c r="C59" s="794"/>
      <c r="D59" s="794"/>
      <c r="E59" s="794"/>
      <c r="F59" s="794"/>
      <c r="G59" s="794"/>
      <c r="H59" s="794"/>
      <c r="I59" s="794"/>
      <c r="J59" s="794"/>
      <c r="K59" s="794"/>
      <c r="L59" s="794"/>
      <c r="M59" s="794"/>
      <c r="N59" s="794"/>
      <c r="O59" s="794"/>
      <c r="P59" s="795"/>
      <c r="Q59" s="849"/>
      <c r="R59" s="850"/>
      <c r="S59" s="850"/>
      <c r="T59" s="850"/>
      <c r="U59" s="850"/>
      <c r="V59" s="850"/>
      <c r="W59" s="850"/>
      <c r="X59" s="850"/>
      <c r="Y59" s="850"/>
      <c r="Z59" s="850"/>
      <c r="AA59" s="850"/>
      <c r="AB59" s="850"/>
      <c r="AC59" s="850"/>
      <c r="AD59" s="850"/>
      <c r="AE59" s="851"/>
      <c r="AF59" s="799"/>
      <c r="AG59" s="800"/>
      <c r="AH59" s="800"/>
      <c r="AI59" s="800"/>
      <c r="AJ59" s="801"/>
      <c r="AK59" s="853"/>
      <c r="AL59" s="850"/>
      <c r="AM59" s="850"/>
      <c r="AN59" s="850"/>
      <c r="AO59" s="850"/>
      <c r="AP59" s="850"/>
      <c r="AQ59" s="850"/>
      <c r="AR59" s="850"/>
      <c r="AS59" s="850"/>
      <c r="AT59" s="850"/>
      <c r="AU59" s="850"/>
      <c r="AV59" s="850"/>
      <c r="AW59" s="850"/>
      <c r="AX59" s="850"/>
      <c r="AY59" s="850"/>
      <c r="AZ59" s="852"/>
      <c r="BA59" s="852"/>
      <c r="BB59" s="852"/>
      <c r="BC59" s="852"/>
      <c r="BD59" s="852"/>
      <c r="BE59" s="846"/>
      <c r="BF59" s="846"/>
      <c r="BG59" s="846"/>
      <c r="BH59" s="846"/>
      <c r="BI59" s="847"/>
      <c r="BJ59" s="214"/>
      <c r="BK59" s="214"/>
      <c r="BL59" s="214"/>
      <c r="BM59" s="214"/>
      <c r="BN59" s="214"/>
      <c r="BO59" s="224"/>
      <c r="BP59" s="224"/>
      <c r="BQ59" s="221">
        <v>53</v>
      </c>
      <c r="BR59" s="222"/>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1">
        <v>33</v>
      </c>
      <c r="B60" s="793"/>
      <c r="C60" s="794"/>
      <c r="D60" s="794"/>
      <c r="E60" s="794"/>
      <c r="F60" s="794"/>
      <c r="G60" s="794"/>
      <c r="H60" s="794"/>
      <c r="I60" s="794"/>
      <c r="J60" s="794"/>
      <c r="K60" s="794"/>
      <c r="L60" s="794"/>
      <c r="M60" s="794"/>
      <c r="N60" s="794"/>
      <c r="O60" s="794"/>
      <c r="P60" s="795"/>
      <c r="Q60" s="849"/>
      <c r="R60" s="850"/>
      <c r="S60" s="850"/>
      <c r="T60" s="850"/>
      <c r="U60" s="850"/>
      <c r="V60" s="850"/>
      <c r="W60" s="850"/>
      <c r="X60" s="850"/>
      <c r="Y60" s="850"/>
      <c r="Z60" s="850"/>
      <c r="AA60" s="850"/>
      <c r="AB60" s="850"/>
      <c r="AC60" s="850"/>
      <c r="AD60" s="850"/>
      <c r="AE60" s="851"/>
      <c r="AF60" s="799"/>
      <c r="AG60" s="800"/>
      <c r="AH60" s="800"/>
      <c r="AI60" s="800"/>
      <c r="AJ60" s="801"/>
      <c r="AK60" s="853"/>
      <c r="AL60" s="850"/>
      <c r="AM60" s="850"/>
      <c r="AN60" s="850"/>
      <c r="AO60" s="850"/>
      <c r="AP60" s="850"/>
      <c r="AQ60" s="850"/>
      <c r="AR60" s="850"/>
      <c r="AS60" s="850"/>
      <c r="AT60" s="850"/>
      <c r="AU60" s="850"/>
      <c r="AV60" s="850"/>
      <c r="AW60" s="850"/>
      <c r="AX60" s="850"/>
      <c r="AY60" s="850"/>
      <c r="AZ60" s="852"/>
      <c r="BA60" s="852"/>
      <c r="BB60" s="852"/>
      <c r="BC60" s="852"/>
      <c r="BD60" s="852"/>
      <c r="BE60" s="846"/>
      <c r="BF60" s="846"/>
      <c r="BG60" s="846"/>
      <c r="BH60" s="846"/>
      <c r="BI60" s="847"/>
      <c r="BJ60" s="214"/>
      <c r="BK60" s="214"/>
      <c r="BL60" s="214"/>
      <c r="BM60" s="214"/>
      <c r="BN60" s="214"/>
      <c r="BO60" s="224"/>
      <c r="BP60" s="224"/>
      <c r="BQ60" s="221">
        <v>54</v>
      </c>
      <c r="BR60" s="222"/>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1">
        <v>34</v>
      </c>
      <c r="B61" s="793"/>
      <c r="C61" s="794"/>
      <c r="D61" s="794"/>
      <c r="E61" s="794"/>
      <c r="F61" s="794"/>
      <c r="G61" s="794"/>
      <c r="H61" s="794"/>
      <c r="I61" s="794"/>
      <c r="J61" s="794"/>
      <c r="K61" s="794"/>
      <c r="L61" s="794"/>
      <c r="M61" s="794"/>
      <c r="N61" s="794"/>
      <c r="O61" s="794"/>
      <c r="P61" s="795"/>
      <c r="Q61" s="849"/>
      <c r="R61" s="850"/>
      <c r="S61" s="850"/>
      <c r="T61" s="850"/>
      <c r="U61" s="850"/>
      <c r="V61" s="850"/>
      <c r="W61" s="850"/>
      <c r="X61" s="850"/>
      <c r="Y61" s="850"/>
      <c r="Z61" s="850"/>
      <c r="AA61" s="850"/>
      <c r="AB61" s="850"/>
      <c r="AC61" s="850"/>
      <c r="AD61" s="850"/>
      <c r="AE61" s="851"/>
      <c r="AF61" s="799"/>
      <c r="AG61" s="800"/>
      <c r="AH61" s="800"/>
      <c r="AI61" s="800"/>
      <c r="AJ61" s="801"/>
      <c r="AK61" s="853"/>
      <c r="AL61" s="850"/>
      <c r="AM61" s="850"/>
      <c r="AN61" s="850"/>
      <c r="AO61" s="850"/>
      <c r="AP61" s="850"/>
      <c r="AQ61" s="850"/>
      <c r="AR61" s="850"/>
      <c r="AS61" s="850"/>
      <c r="AT61" s="850"/>
      <c r="AU61" s="850"/>
      <c r="AV61" s="850"/>
      <c r="AW61" s="850"/>
      <c r="AX61" s="850"/>
      <c r="AY61" s="850"/>
      <c r="AZ61" s="852"/>
      <c r="BA61" s="852"/>
      <c r="BB61" s="852"/>
      <c r="BC61" s="852"/>
      <c r="BD61" s="852"/>
      <c r="BE61" s="846"/>
      <c r="BF61" s="846"/>
      <c r="BG61" s="846"/>
      <c r="BH61" s="846"/>
      <c r="BI61" s="847"/>
      <c r="BJ61" s="214"/>
      <c r="BK61" s="214"/>
      <c r="BL61" s="214"/>
      <c r="BM61" s="214"/>
      <c r="BN61" s="214"/>
      <c r="BO61" s="224"/>
      <c r="BP61" s="224"/>
      <c r="BQ61" s="221">
        <v>55</v>
      </c>
      <c r="BR61" s="222"/>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1">
        <v>35</v>
      </c>
      <c r="B62" s="793"/>
      <c r="C62" s="794"/>
      <c r="D62" s="794"/>
      <c r="E62" s="794"/>
      <c r="F62" s="794"/>
      <c r="G62" s="794"/>
      <c r="H62" s="794"/>
      <c r="I62" s="794"/>
      <c r="J62" s="794"/>
      <c r="K62" s="794"/>
      <c r="L62" s="794"/>
      <c r="M62" s="794"/>
      <c r="N62" s="794"/>
      <c r="O62" s="794"/>
      <c r="P62" s="795"/>
      <c r="Q62" s="849"/>
      <c r="R62" s="850"/>
      <c r="S62" s="850"/>
      <c r="T62" s="850"/>
      <c r="U62" s="850"/>
      <c r="V62" s="850"/>
      <c r="W62" s="850"/>
      <c r="X62" s="850"/>
      <c r="Y62" s="850"/>
      <c r="Z62" s="850"/>
      <c r="AA62" s="850"/>
      <c r="AB62" s="850"/>
      <c r="AC62" s="850"/>
      <c r="AD62" s="850"/>
      <c r="AE62" s="851"/>
      <c r="AF62" s="799"/>
      <c r="AG62" s="800"/>
      <c r="AH62" s="800"/>
      <c r="AI62" s="800"/>
      <c r="AJ62" s="801"/>
      <c r="AK62" s="853"/>
      <c r="AL62" s="850"/>
      <c r="AM62" s="850"/>
      <c r="AN62" s="850"/>
      <c r="AO62" s="850"/>
      <c r="AP62" s="850"/>
      <c r="AQ62" s="850"/>
      <c r="AR62" s="850"/>
      <c r="AS62" s="850"/>
      <c r="AT62" s="850"/>
      <c r="AU62" s="850"/>
      <c r="AV62" s="850"/>
      <c r="AW62" s="850"/>
      <c r="AX62" s="850"/>
      <c r="AY62" s="850"/>
      <c r="AZ62" s="852"/>
      <c r="BA62" s="852"/>
      <c r="BB62" s="852"/>
      <c r="BC62" s="852"/>
      <c r="BD62" s="852"/>
      <c r="BE62" s="846"/>
      <c r="BF62" s="846"/>
      <c r="BG62" s="846"/>
      <c r="BH62" s="846"/>
      <c r="BI62" s="847"/>
      <c r="BJ62" s="861" t="s">
        <v>397</v>
      </c>
      <c r="BK62" s="821"/>
      <c r="BL62" s="821"/>
      <c r="BM62" s="821"/>
      <c r="BN62" s="822"/>
      <c r="BO62" s="224"/>
      <c r="BP62" s="224"/>
      <c r="BQ62" s="221">
        <v>56</v>
      </c>
      <c r="BR62" s="222"/>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3" t="s">
        <v>376</v>
      </c>
      <c r="B63" s="802" t="s">
        <v>398</v>
      </c>
      <c r="C63" s="803"/>
      <c r="D63" s="803"/>
      <c r="E63" s="803"/>
      <c r="F63" s="803"/>
      <c r="G63" s="803"/>
      <c r="H63" s="803"/>
      <c r="I63" s="803"/>
      <c r="J63" s="803"/>
      <c r="K63" s="803"/>
      <c r="L63" s="803"/>
      <c r="M63" s="803"/>
      <c r="N63" s="803"/>
      <c r="O63" s="803"/>
      <c r="P63" s="804"/>
      <c r="Q63" s="854"/>
      <c r="R63" s="855"/>
      <c r="S63" s="855"/>
      <c r="T63" s="855"/>
      <c r="U63" s="855"/>
      <c r="V63" s="855"/>
      <c r="W63" s="855"/>
      <c r="X63" s="855"/>
      <c r="Y63" s="855"/>
      <c r="Z63" s="855"/>
      <c r="AA63" s="855"/>
      <c r="AB63" s="855"/>
      <c r="AC63" s="855"/>
      <c r="AD63" s="855"/>
      <c r="AE63" s="856"/>
      <c r="AF63" s="857">
        <v>48497</v>
      </c>
      <c r="AG63" s="858"/>
      <c r="AH63" s="858"/>
      <c r="AI63" s="858"/>
      <c r="AJ63" s="859"/>
      <c r="AK63" s="860"/>
      <c r="AL63" s="855"/>
      <c r="AM63" s="855"/>
      <c r="AN63" s="855"/>
      <c r="AO63" s="855"/>
      <c r="AP63" s="858">
        <v>16675</v>
      </c>
      <c r="AQ63" s="858"/>
      <c r="AR63" s="858"/>
      <c r="AS63" s="858"/>
      <c r="AT63" s="858"/>
      <c r="AU63" s="858">
        <v>11430</v>
      </c>
      <c r="AV63" s="858"/>
      <c r="AW63" s="858"/>
      <c r="AX63" s="858"/>
      <c r="AY63" s="858"/>
      <c r="AZ63" s="862"/>
      <c r="BA63" s="862"/>
      <c r="BB63" s="862"/>
      <c r="BC63" s="862"/>
      <c r="BD63" s="862"/>
      <c r="BE63" s="863"/>
      <c r="BF63" s="863"/>
      <c r="BG63" s="863"/>
      <c r="BH63" s="863"/>
      <c r="BI63" s="864"/>
      <c r="BJ63" s="865" t="s">
        <v>121</v>
      </c>
      <c r="BK63" s="866"/>
      <c r="BL63" s="866"/>
      <c r="BM63" s="866"/>
      <c r="BN63" s="867"/>
      <c r="BO63" s="224"/>
      <c r="BP63" s="224"/>
      <c r="BQ63" s="221">
        <v>57</v>
      </c>
      <c r="BR63" s="222"/>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400</v>
      </c>
      <c r="B66" s="741"/>
      <c r="C66" s="741"/>
      <c r="D66" s="741"/>
      <c r="E66" s="741"/>
      <c r="F66" s="741"/>
      <c r="G66" s="741"/>
      <c r="H66" s="741"/>
      <c r="I66" s="741"/>
      <c r="J66" s="741"/>
      <c r="K66" s="741"/>
      <c r="L66" s="741"/>
      <c r="M66" s="741"/>
      <c r="N66" s="741"/>
      <c r="O66" s="741"/>
      <c r="P66" s="742"/>
      <c r="Q66" s="746" t="s">
        <v>380</v>
      </c>
      <c r="R66" s="747"/>
      <c r="S66" s="747"/>
      <c r="T66" s="747"/>
      <c r="U66" s="748"/>
      <c r="V66" s="746" t="s">
        <v>381</v>
      </c>
      <c r="W66" s="747"/>
      <c r="X66" s="747"/>
      <c r="Y66" s="747"/>
      <c r="Z66" s="748"/>
      <c r="AA66" s="746" t="s">
        <v>382</v>
      </c>
      <c r="AB66" s="747"/>
      <c r="AC66" s="747"/>
      <c r="AD66" s="747"/>
      <c r="AE66" s="748"/>
      <c r="AF66" s="868" t="s">
        <v>383</v>
      </c>
      <c r="AG66" s="829"/>
      <c r="AH66" s="829"/>
      <c r="AI66" s="829"/>
      <c r="AJ66" s="869"/>
      <c r="AK66" s="746" t="s">
        <v>384</v>
      </c>
      <c r="AL66" s="741"/>
      <c r="AM66" s="741"/>
      <c r="AN66" s="741"/>
      <c r="AO66" s="742"/>
      <c r="AP66" s="746" t="s">
        <v>385</v>
      </c>
      <c r="AQ66" s="747"/>
      <c r="AR66" s="747"/>
      <c r="AS66" s="747"/>
      <c r="AT66" s="748"/>
      <c r="AU66" s="746" t="s">
        <v>401</v>
      </c>
      <c r="AV66" s="747"/>
      <c r="AW66" s="747"/>
      <c r="AX66" s="747"/>
      <c r="AY66" s="748"/>
      <c r="AZ66" s="746" t="s">
        <v>364</v>
      </c>
      <c r="BA66" s="747"/>
      <c r="BB66" s="747"/>
      <c r="BC66" s="747"/>
      <c r="BD66" s="753"/>
      <c r="BE66" s="224"/>
      <c r="BF66" s="224"/>
      <c r="BG66" s="224"/>
      <c r="BH66" s="224"/>
      <c r="BI66" s="224"/>
      <c r="BJ66" s="224"/>
      <c r="BK66" s="224"/>
      <c r="BL66" s="224"/>
      <c r="BM66" s="224"/>
      <c r="BN66" s="224"/>
      <c r="BO66" s="224"/>
      <c r="BP66" s="224"/>
      <c r="BQ66" s="221">
        <v>60</v>
      </c>
      <c r="BR66" s="226"/>
      <c r="BS66" s="873"/>
      <c r="BT66" s="874"/>
      <c r="BU66" s="874"/>
      <c r="BV66" s="874"/>
      <c r="BW66" s="874"/>
      <c r="BX66" s="874"/>
      <c r="BY66" s="874"/>
      <c r="BZ66" s="874"/>
      <c r="CA66" s="874"/>
      <c r="CB66" s="874"/>
      <c r="CC66" s="874"/>
      <c r="CD66" s="874"/>
      <c r="CE66" s="874"/>
      <c r="CF66" s="874"/>
      <c r="CG66" s="879"/>
      <c r="CH66" s="876"/>
      <c r="CI66" s="877"/>
      <c r="CJ66" s="877"/>
      <c r="CK66" s="877"/>
      <c r="CL66" s="878"/>
      <c r="CM66" s="876"/>
      <c r="CN66" s="877"/>
      <c r="CO66" s="877"/>
      <c r="CP66" s="877"/>
      <c r="CQ66" s="878"/>
      <c r="CR66" s="876"/>
      <c r="CS66" s="877"/>
      <c r="CT66" s="877"/>
      <c r="CU66" s="877"/>
      <c r="CV66" s="878"/>
      <c r="CW66" s="876"/>
      <c r="CX66" s="877"/>
      <c r="CY66" s="877"/>
      <c r="CZ66" s="877"/>
      <c r="DA66" s="878"/>
      <c r="DB66" s="876"/>
      <c r="DC66" s="877"/>
      <c r="DD66" s="877"/>
      <c r="DE66" s="877"/>
      <c r="DF66" s="878"/>
      <c r="DG66" s="876"/>
      <c r="DH66" s="877"/>
      <c r="DI66" s="877"/>
      <c r="DJ66" s="877"/>
      <c r="DK66" s="878"/>
      <c r="DL66" s="876"/>
      <c r="DM66" s="877"/>
      <c r="DN66" s="877"/>
      <c r="DO66" s="877"/>
      <c r="DP66" s="878"/>
      <c r="DQ66" s="876"/>
      <c r="DR66" s="877"/>
      <c r="DS66" s="877"/>
      <c r="DT66" s="877"/>
      <c r="DU66" s="878"/>
      <c r="DV66" s="873"/>
      <c r="DW66" s="874"/>
      <c r="DX66" s="874"/>
      <c r="DY66" s="874"/>
      <c r="DZ66" s="875"/>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70"/>
      <c r="AG67" s="832"/>
      <c r="AH67" s="832"/>
      <c r="AI67" s="832"/>
      <c r="AJ67" s="871"/>
      <c r="AK67" s="872"/>
      <c r="AL67" s="744"/>
      <c r="AM67" s="744"/>
      <c r="AN67" s="744"/>
      <c r="AO67" s="745"/>
      <c r="AP67" s="749"/>
      <c r="AQ67" s="750"/>
      <c r="AR67" s="750"/>
      <c r="AS67" s="750"/>
      <c r="AT67" s="751"/>
      <c r="AU67" s="749"/>
      <c r="AV67" s="750"/>
      <c r="AW67" s="750"/>
      <c r="AX67" s="750"/>
      <c r="AY67" s="751"/>
      <c r="AZ67" s="749"/>
      <c r="BA67" s="750"/>
      <c r="BB67" s="750"/>
      <c r="BC67" s="750"/>
      <c r="BD67" s="755"/>
      <c r="BE67" s="224"/>
      <c r="BF67" s="224"/>
      <c r="BG67" s="224"/>
      <c r="BH67" s="224"/>
      <c r="BI67" s="224"/>
      <c r="BJ67" s="224"/>
      <c r="BK67" s="224"/>
      <c r="BL67" s="224"/>
      <c r="BM67" s="224"/>
      <c r="BN67" s="224"/>
      <c r="BO67" s="224"/>
      <c r="BP67" s="224"/>
      <c r="BQ67" s="221">
        <v>61</v>
      </c>
      <c r="BR67" s="226"/>
      <c r="BS67" s="873"/>
      <c r="BT67" s="874"/>
      <c r="BU67" s="874"/>
      <c r="BV67" s="874"/>
      <c r="BW67" s="874"/>
      <c r="BX67" s="874"/>
      <c r="BY67" s="874"/>
      <c r="BZ67" s="874"/>
      <c r="CA67" s="874"/>
      <c r="CB67" s="874"/>
      <c r="CC67" s="874"/>
      <c r="CD67" s="874"/>
      <c r="CE67" s="874"/>
      <c r="CF67" s="874"/>
      <c r="CG67" s="879"/>
      <c r="CH67" s="876"/>
      <c r="CI67" s="877"/>
      <c r="CJ67" s="877"/>
      <c r="CK67" s="877"/>
      <c r="CL67" s="878"/>
      <c r="CM67" s="876"/>
      <c r="CN67" s="877"/>
      <c r="CO67" s="877"/>
      <c r="CP67" s="877"/>
      <c r="CQ67" s="878"/>
      <c r="CR67" s="876"/>
      <c r="CS67" s="877"/>
      <c r="CT67" s="877"/>
      <c r="CU67" s="877"/>
      <c r="CV67" s="878"/>
      <c r="CW67" s="876"/>
      <c r="CX67" s="877"/>
      <c r="CY67" s="877"/>
      <c r="CZ67" s="877"/>
      <c r="DA67" s="878"/>
      <c r="DB67" s="876"/>
      <c r="DC67" s="877"/>
      <c r="DD67" s="877"/>
      <c r="DE67" s="877"/>
      <c r="DF67" s="878"/>
      <c r="DG67" s="876"/>
      <c r="DH67" s="877"/>
      <c r="DI67" s="877"/>
      <c r="DJ67" s="877"/>
      <c r="DK67" s="878"/>
      <c r="DL67" s="876"/>
      <c r="DM67" s="877"/>
      <c r="DN67" s="877"/>
      <c r="DO67" s="877"/>
      <c r="DP67" s="878"/>
      <c r="DQ67" s="876"/>
      <c r="DR67" s="877"/>
      <c r="DS67" s="877"/>
      <c r="DT67" s="877"/>
      <c r="DU67" s="878"/>
      <c r="DV67" s="873"/>
      <c r="DW67" s="874"/>
      <c r="DX67" s="874"/>
      <c r="DY67" s="874"/>
      <c r="DZ67" s="875"/>
      <c r="EA67" s="212"/>
    </row>
    <row r="68" spans="1:131" ht="26.25" customHeight="1" thickTop="1" x14ac:dyDescent="0.2">
      <c r="A68" s="219">
        <v>1</v>
      </c>
      <c r="B68" s="883" t="s">
        <v>551</v>
      </c>
      <c r="C68" s="884"/>
      <c r="D68" s="884"/>
      <c r="E68" s="884"/>
      <c r="F68" s="884"/>
      <c r="G68" s="884"/>
      <c r="H68" s="884"/>
      <c r="I68" s="884"/>
      <c r="J68" s="884"/>
      <c r="K68" s="884"/>
      <c r="L68" s="884"/>
      <c r="M68" s="884"/>
      <c r="N68" s="884"/>
      <c r="O68" s="884"/>
      <c r="P68" s="885"/>
      <c r="Q68" s="886">
        <v>1934</v>
      </c>
      <c r="R68" s="880"/>
      <c r="S68" s="880"/>
      <c r="T68" s="880"/>
      <c r="U68" s="880"/>
      <c r="V68" s="880">
        <v>1897</v>
      </c>
      <c r="W68" s="880"/>
      <c r="X68" s="880"/>
      <c r="Y68" s="880"/>
      <c r="Z68" s="880"/>
      <c r="AA68" s="880">
        <v>37</v>
      </c>
      <c r="AB68" s="880"/>
      <c r="AC68" s="880"/>
      <c r="AD68" s="880"/>
      <c r="AE68" s="880"/>
      <c r="AF68" s="880">
        <v>37</v>
      </c>
      <c r="AG68" s="880"/>
      <c r="AH68" s="880"/>
      <c r="AI68" s="880"/>
      <c r="AJ68" s="880"/>
      <c r="AK68" s="880">
        <v>97</v>
      </c>
      <c r="AL68" s="880"/>
      <c r="AM68" s="880"/>
      <c r="AN68" s="880"/>
      <c r="AO68" s="880"/>
      <c r="AP68" s="880">
        <v>77</v>
      </c>
      <c r="AQ68" s="880"/>
      <c r="AR68" s="880"/>
      <c r="AS68" s="880"/>
      <c r="AT68" s="880"/>
      <c r="AU68" s="880">
        <v>44</v>
      </c>
      <c r="AV68" s="880"/>
      <c r="AW68" s="880"/>
      <c r="AX68" s="880"/>
      <c r="AY68" s="880"/>
      <c r="AZ68" s="881"/>
      <c r="BA68" s="881"/>
      <c r="BB68" s="881"/>
      <c r="BC68" s="881"/>
      <c r="BD68" s="882"/>
      <c r="BE68" s="224"/>
      <c r="BF68" s="224"/>
      <c r="BG68" s="224"/>
      <c r="BH68" s="224"/>
      <c r="BI68" s="224"/>
      <c r="BJ68" s="224"/>
      <c r="BK68" s="224"/>
      <c r="BL68" s="224"/>
      <c r="BM68" s="224"/>
      <c r="BN68" s="224"/>
      <c r="BO68" s="224"/>
      <c r="BP68" s="224"/>
      <c r="BQ68" s="221">
        <v>62</v>
      </c>
      <c r="BR68" s="226"/>
      <c r="BS68" s="873"/>
      <c r="BT68" s="874"/>
      <c r="BU68" s="874"/>
      <c r="BV68" s="874"/>
      <c r="BW68" s="874"/>
      <c r="BX68" s="874"/>
      <c r="BY68" s="874"/>
      <c r="BZ68" s="874"/>
      <c r="CA68" s="874"/>
      <c r="CB68" s="874"/>
      <c r="CC68" s="874"/>
      <c r="CD68" s="874"/>
      <c r="CE68" s="874"/>
      <c r="CF68" s="874"/>
      <c r="CG68" s="879"/>
      <c r="CH68" s="876"/>
      <c r="CI68" s="877"/>
      <c r="CJ68" s="877"/>
      <c r="CK68" s="877"/>
      <c r="CL68" s="878"/>
      <c r="CM68" s="876"/>
      <c r="CN68" s="877"/>
      <c r="CO68" s="877"/>
      <c r="CP68" s="877"/>
      <c r="CQ68" s="878"/>
      <c r="CR68" s="876"/>
      <c r="CS68" s="877"/>
      <c r="CT68" s="877"/>
      <c r="CU68" s="877"/>
      <c r="CV68" s="878"/>
      <c r="CW68" s="876"/>
      <c r="CX68" s="877"/>
      <c r="CY68" s="877"/>
      <c r="CZ68" s="877"/>
      <c r="DA68" s="878"/>
      <c r="DB68" s="876"/>
      <c r="DC68" s="877"/>
      <c r="DD68" s="877"/>
      <c r="DE68" s="877"/>
      <c r="DF68" s="878"/>
      <c r="DG68" s="876"/>
      <c r="DH68" s="877"/>
      <c r="DI68" s="877"/>
      <c r="DJ68" s="877"/>
      <c r="DK68" s="878"/>
      <c r="DL68" s="876"/>
      <c r="DM68" s="877"/>
      <c r="DN68" s="877"/>
      <c r="DO68" s="877"/>
      <c r="DP68" s="878"/>
      <c r="DQ68" s="876"/>
      <c r="DR68" s="877"/>
      <c r="DS68" s="877"/>
      <c r="DT68" s="877"/>
      <c r="DU68" s="878"/>
      <c r="DV68" s="873"/>
      <c r="DW68" s="874"/>
      <c r="DX68" s="874"/>
      <c r="DY68" s="874"/>
      <c r="DZ68" s="875"/>
      <c r="EA68" s="212"/>
    </row>
    <row r="69" spans="1:131" ht="26.25" customHeight="1" x14ac:dyDescent="0.2">
      <c r="A69" s="221">
        <v>2</v>
      </c>
      <c r="B69" s="887" t="s">
        <v>552</v>
      </c>
      <c r="C69" s="888"/>
      <c r="D69" s="888"/>
      <c r="E69" s="888"/>
      <c r="F69" s="888"/>
      <c r="G69" s="888"/>
      <c r="H69" s="888"/>
      <c r="I69" s="888"/>
      <c r="J69" s="888"/>
      <c r="K69" s="888"/>
      <c r="L69" s="888"/>
      <c r="M69" s="888"/>
      <c r="N69" s="888"/>
      <c r="O69" s="888"/>
      <c r="P69" s="889"/>
      <c r="Q69" s="890">
        <v>1087</v>
      </c>
      <c r="R69" s="844"/>
      <c r="S69" s="844"/>
      <c r="T69" s="844"/>
      <c r="U69" s="844"/>
      <c r="V69" s="844">
        <v>1047</v>
      </c>
      <c r="W69" s="844"/>
      <c r="X69" s="844"/>
      <c r="Y69" s="844"/>
      <c r="Z69" s="844"/>
      <c r="AA69" s="844">
        <v>40</v>
      </c>
      <c r="AB69" s="844"/>
      <c r="AC69" s="844"/>
      <c r="AD69" s="844"/>
      <c r="AE69" s="844"/>
      <c r="AF69" s="844">
        <v>40</v>
      </c>
      <c r="AG69" s="844"/>
      <c r="AH69" s="844"/>
      <c r="AI69" s="844"/>
      <c r="AJ69" s="844"/>
      <c r="AK69" s="844">
        <v>58</v>
      </c>
      <c r="AL69" s="844"/>
      <c r="AM69" s="844"/>
      <c r="AN69" s="844"/>
      <c r="AO69" s="844"/>
      <c r="AP69" s="844" t="s">
        <v>550</v>
      </c>
      <c r="AQ69" s="844"/>
      <c r="AR69" s="844"/>
      <c r="AS69" s="844"/>
      <c r="AT69" s="844"/>
      <c r="AU69" s="844" t="s">
        <v>550</v>
      </c>
      <c r="AV69" s="844"/>
      <c r="AW69" s="844"/>
      <c r="AX69" s="844"/>
      <c r="AY69" s="844"/>
      <c r="AZ69" s="846"/>
      <c r="BA69" s="846"/>
      <c r="BB69" s="846"/>
      <c r="BC69" s="846"/>
      <c r="BD69" s="847"/>
      <c r="BE69" s="224"/>
      <c r="BF69" s="224"/>
      <c r="BG69" s="224"/>
      <c r="BH69" s="224"/>
      <c r="BI69" s="224"/>
      <c r="BJ69" s="224"/>
      <c r="BK69" s="224"/>
      <c r="BL69" s="224"/>
      <c r="BM69" s="224"/>
      <c r="BN69" s="224"/>
      <c r="BO69" s="224"/>
      <c r="BP69" s="224"/>
      <c r="BQ69" s="221">
        <v>63</v>
      </c>
      <c r="BR69" s="226"/>
      <c r="BS69" s="873"/>
      <c r="BT69" s="874"/>
      <c r="BU69" s="874"/>
      <c r="BV69" s="874"/>
      <c r="BW69" s="874"/>
      <c r="BX69" s="874"/>
      <c r="BY69" s="874"/>
      <c r="BZ69" s="874"/>
      <c r="CA69" s="874"/>
      <c r="CB69" s="874"/>
      <c r="CC69" s="874"/>
      <c r="CD69" s="874"/>
      <c r="CE69" s="874"/>
      <c r="CF69" s="874"/>
      <c r="CG69" s="879"/>
      <c r="CH69" s="876"/>
      <c r="CI69" s="877"/>
      <c r="CJ69" s="877"/>
      <c r="CK69" s="877"/>
      <c r="CL69" s="878"/>
      <c r="CM69" s="876"/>
      <c r="CN69" s="877"/>
      <c r="CO69" s="877"/>
      <c r="CP69" s="877"/>
      <c r="CQ69" s="878"/>
      <c r="CR69" s="876"/>
      <c r="CS69" s="877"/>
      <c r="CT69" s="877"/>
      <c r="CU69" s="877"/>
      <c r="CV69" s="878"/>
      <c r="CW69" s="876"/>
      <c r="CX69" s="877"/>
      <c r="CY69" s="877"/>
      <c r="CZ69" s="877"/>
      <c r="DA69" s="878"/>
      <c r="DB69" s="876"/>
      <c r="DC69" s="877"/>
      <c r="DD69" s="877"/>
      <c r="DE69" s="877"/>
      <c r="DF69" s="878"/>
      <c r="DG69" s="876"/>
      <c r="DH69" s="877"/>
      <c r="DI69" s="877"/>
      <c r="DJ69" s="877"/>
      <c r="DK69" s="878"/>
      <c r="DL69" s="876"/>
      <c r="DM69" s="877"/>
      <c r="DN69" s="877"/>
      <c r="DO69" s="877"/>
      <c r="DP69" s="878"/>
      <c r="DQ69" s="876"/>
      <c r="DR69" s="877"/>
      <c r="DS69" s="877"/>
      <c r="DT69" s="877"/>
      <c r="DU69" s="878"/>
      <c r="DV69" s="873"/>
      <c r="DW69" s="874"/>
      <c r="DX69" s="874"/>
      <c r="DY69" s="874"/>
      <c r="DZ69" s="875"/>
      <c r="EA69" s="212"/>
    </row>
    <row r="70" spans="1:131" ht="26.25" customHeight="1" x14ac:dyDescent="0.2">
      <c r="A70" s="221">
        <v>3</v>
      </c>
      <c r="B70" s="887" t="s">
        <v>553</v>
      </c>
      <c r="C70" s="888"/>
      <c r="D70" s="888"/>
      <c r="E70" s="888"/>
      <c r="F70" s="888"/>
      <c r="G70" s="888"/>
      <c r="H70" s="888"/>
      <c r="I70" s="888"/>
      <c r="J70" s="888"/>
      <c r="K70" s="888"/>
      <c r="L70" s="888"/>
      <c r="M70" s="888"/>
      <c r="N70" s="888"/>
      <c r="O70" s="888"/>
      <c r="P70" s="889"/>
      <c r="Q70" s="890">
        <v>656</v>
      </c>
      <c r="R70" s="844"/>
      <c r="S70" s="844"/>
      <c r="T70" s="844"/>
      <c r="U70" s="844"/>
      <c r="V70" s="844">
        <v>636</v>
      </c>
      <c r="W70" s="844"/>
      <c r="X70" s="844"/>
      <c r="Y70" s="844"/>
      <c r="Z70" s="844"/>
      <c r="AA70" s="844">
        <v>20</v>
      </c>
      <c r="AB70" s="844"/>
      <c r="AC70" s="844"/>
      <c r="AD70" s="844"/>
      <c r="AE70" s="844"/>
      <c r="AF70" s="844">
        <v>20</v>
      </c>
      <c r="AG70" s="844"/>
      <c r="AH70" s="844"/>
      <c r="AI70" s="844"/>
      <c r="AJ70" s="844"/>
      <c r="AK70" s="844">
        <v>16</v>
      </c>
      <c r="AL70" s="844"/>
      <c r="AM70" s="844"/>
      <c r="AN70" s="844"/>
      <c r="AO70" s="844"/>
      <c r="AP70" s="844">
        <v>608</v>
      </c>
      <c r="AQ70" s="844"/>
      <c r="AR70" s="844"/>
      <c r="AS70" s="844"/>
      <c r="AT70" s="844"/>
      <c r="AU70" s="844">
        <v>109</v>
      </c>
      <c r="AV70" s="844"/>
      <c r="AW70" s="844"/>
      <c r="AX70" s="844"/>
      <c r="AY70" s="844"/>
      <c r="AZ70" s="846"/>
      <c r="BA70" s="846"/>
      <c r="BB70" s="846"/>
      <c r="BC70" s="846"/>
      <c r="BD70" s="847"/>
      <c r="BE70" s="224"/>
      <c r="BF70" s="224"/>
      <c r="BG70" s="224"/>
      <c r="BH70" s="224"/>
      <c r="BI70" s="224"/>
      <c r="BJ70" s="224"/>
      <c r="BK70" s="224"/>
      <c r="BL70" s="224"/>
      <c r="BM70" s="224"/>
      <c r="BN70" s="224"/>
      <c r="BO70" s="224"/>
      <c r="BP70" s="224"/>
      <c r="BQ70" s="221">
        <v>64</v>
      </c>
      <c r="BR70" s="226"/>
      <c r="BS70" s="873"/>
      <c r="BT70" s="874"/>
      <c r="BU70" s="874"/>
      <c r="BV70" s="874"/>
      <c r="BW70" s="874"/>
      <c r="BX70" s="874"/>
      <c r="BY70" s="874"/>
      <c r="BZ70" s="874"/>
      <c r="CA70" s="874"/>
      <c r="CB70" s="874"/>
      <c r="CC70" s="874"/>
      <c r="CD70" s="874"/>
      <c r="CE70" s="874"/>
      <c r="CF70" s="874"/>
      <c r="CG70" s="879"/>
      <c r="CH70" s="876"/>
      <c r="CI70" s="877"/>
      <c r="CJ70" s="877"/>
      <c r="CK70" s="877"/>
      <c r="CL70" s="878"/>
      <c r="CM70" s="876"/>
      <c r="CN70" s="877"/>
      <c r="CO70" s="877"/>
      <c r="CP70" s="877"/>
      <c r="CQ70" s="878"/>
      <c r="CR70" s="876"/>
      <c r="CS70" s="877"/>
      <c r="CT70" s="877"/>
      <c r="CU70" s="877"/>
      <c r="CV70" s="878"/>
      <c r="CW70" s="876"/>
      <c r="CX70" s="877"/>
      <c r="CY70" s="877"/>
      <c r="CZ70" s="877"/>
      <c r="DA70" s="878"/>
      <c r="DB70" s="876"/>
      <c r="DC70" s="877"/>
      <c r="DD70" s="877"/>
      <c r="DE70" s="877"/>
      <c r="DF70" s="878"/>
      <c r="DG70" s="876"/>
      <c r="DH70" s="877"/>
      <c r="DI70" s="877"/>
      <c r="DJ70" s="877"/>
      <c r="DK70" s="878"/>
      <c r="DL70" s="876"/>
      <c r="DM70" s="877"/>
      <c r="DN70" s="877"/>
      <c r="DO70" s="877"/>
      <c r="DP70" s="878"/>
      <c r="DQ70" s="876"/>
      <c r="DR70" s="877"/>
      <c r="DS70" s="877"/>
      <c r="DT70" s="877"/>
      <c r="DU70" s="878"/>
      <c r="DV70" s="873"/>
      <c r="DW70" s="874"/>
      <c r="DX70" s="874"/>
      <c r="DY70" s="874"/>
      <c r="DZ70" s="875"/>
      <c r="EA70" s="212"/>
    </row>
    <row r="71" spans="1:131" ht="26.25" customHeight="1" x14ac:dyDescent="0.2">
      <c r="A71" s="221">
        <v>4</v>
      </c>
      <c r="B71" s="887" t="s">
        <v>554</v>
      </c>
      <c r="C71" s="888"/>
      <c r="D71" s="888"/>
      <c r="E71" s="888"/>
      <c r="F71" s="888"/>
      <c r="G71" s="888"/>
      <c r="H71" s="888"/>
      <c r="I71" s="888"/>
      <c r="J71" s="888"/>
      <c r="K71" s="888"/>
      <c r="L71" s="888"/>
      <c r="M71" s="888"/>
      <c r="N71" s="888"/>
      <c r="O71" s="888"/>
      <c r="P71" s="889"/>
      <c r="Q71" s="890">
        <v>354</v>
      </c>
      <c r="R71" s="844"/>
      <c r="S71" s="844"/>
      <c r="T71" s="844"/>
      <c r="U71" s="844"/>
      <c r="V71" s="844">
        <v>347</v>
      </c>
      <c r="W71" s="844"/>
      <c r="X71" s="844"/>
      <c r="Y71" s="844"/>
      <c r="Z71" s="844"/>
      <c r="AA71" s="844">
        <v>8</v>
      </c>
      <c r="AB71" s="844"/>
      <c r="AC71" s="844"/>
      <c r="AD71" s="844"/>
      <c r="AE71" s="844"/>
      <c r="AF71" s="844">
        <v>8</v>
      </c>
      <c r="AG71" s="844"/>
      <c r="AH71" s="844"/>
      <c r="AI71" s="844"/>
      <c r="AJ71" s="844"/>
      <c r="AK71" s="844">
        <v>18</v>
      </c>
      <c r="AL71" s="844"/>
      <c r="AM71" s="844"/>
      <c r="AN71" s="844"/>
      <c r="AO71" s="844"/>
      <c r="AP71" s="844" t="s">
        <v>489</v>
      </c>
      <c r="AQ71" s="844"/>
      <c r="AR71" s="844"/>
      <c r="AS71" s="844"/>
      <c r="AT71" s="844"/>
      <c r="AU71" s="844" t="s">
        <v>489</v>
      </c>
      <c r="AV71" s="844"/>
      <c r="AW71" s="844"/>
      <c r="AX71" s="844"/>
      <c r="AY71" s="844"/>
      <c r="AZ71" s="846"/>
      <c r="BA71" s="846"/>
      <c r="BB71" s="846"/>
      <c r="BC71" s="846"/>
      <c r="BD71" s="847"/>
      <c r="BE71" s="224"/>
      <c r="BF71" s="224"/>
      <c r="BG71" s="224"/>
      <c r="BH71" s="224"/>
      <c r="BI71" s="224"/>
      <c r="BJ71" s="224"/>
      <c r="BK71" s="224"/>
      <c r="BL71" s="224"/>
      <c r="BM71" s="224"/>
      <c r="BN71" s="224"/>
      <c r="BO71" s="224"/>
      <c r="BP71" s="224"/>
      <c r="BQ71" s="221">
        <v>65</v>
      </c>
      <c r="BR71" s="226"/>
      <c r="BS71" s="873"/>
      <c r="BT71" s="874"/>
      <c r="BU71" s="874"/>
      <c r="BV71" s="874"/>
      <c r="BW71" s="874"/>
      <c r="BX71" s="874"/>
      <c r="BY71" s="874"/>
      <c r="BZ71" s="874"/>
      <c r="CA71" s="874"/>
      <c r="CB71" s="874"/>
      <c r="CC71" s="874"/>
      <c r="CD71" s="874"/>
      <c r="CE71" s="874"/>
      <c r="CF71" s="874"/>
      <c r="CG71" s="879"/>
      <c r="CH71" s="876"/>
      <c r="CI71" s="877"/>
      <c r="CJ71" s="877"/>
      <c r="CK71" s="877"/>
      <c r="CL71" s="878"/>
      <c r="CM71" s="876"/>
      <c r="CN71" s="877"/>
      <c r="CO71" s="877"/>
      <c r="CP71" s="877"/>
      <c r="CQ71" s="878"/>
      <c r="CR71" s="876"/>
      <c r="CS71" s="877"/>
      <c r="CT71" s="877"/>
      <c r="CU71" s="877"/>
      <c r="CV71" s="878"/>
      <c r="CW71" s="876"/>
      <c r="CX71" s="877"/>
      <c r="CY71" s="877"/>
      <c r="CZ71" s="877"/>
      <c r="DA71" s="878"/>
      <c r="DB71" s="876"/>
      <c r="DC71" s="877"/>
      <c r="DD71" s="877"/>
      <c r="DE71" s="877"/>
      <c r="DF71" s="878"/>
      <c r="DG71" s="876"/>
      <c r="DH71" s="877"/>
      <c r="DI71" s="877"/>
      <c r="DJ71" s="877"/>
      <c r="DK71" s="878"/>
      <c r="DL71" s="876"/>
      <c r="DM71" s="877"/>
      <c r="DN71" s="877"/>
      <c r="DO71" s="877"/>
      <c r="DP71" s="878"/>
      <c r="DQ71" s="876"/>
      <c r="DR71" s="877"/>
      <c r="DS71" s="877"/>
      <c r="DT71" s="877"/>
      <c r="DU71" s="878"/>
      <c r="DV71" s="873"/>
      <c r="DW71" s="874"/>
      <c r="DX71" s="874"/>
      <c r="DY71" s="874"/>
      <c r="DZ71" s="875"/>
      <c r="EA71" s="212"/>
    </row>
    <row r="72" spans="1:131" ht="26.25" customHeight="1" x14ac:dyDescent="0.2">
      <c r="A72" s="221">
        <v>5</v>
      </c>
      <c r="B72" s="887" t="s">
        <v>555</v>
      </c>
      <c r="C72" s="888"/>
      <c r="D72" s="888"/>
      <c r="E72" s="888"/>
      <c r="F72" s="888"/>
      <c r="G72" s="888"/>
      <c r="H72" s="888"/>
      <c r="I72" s="888"/>
      <c r="J72" s="888"/>
      <c r="K72" s="888"/>
      <c r="L72" s="888"/>
      <c r="M72" s="888"/>
      <c r="N72" s="888"/>
      <c r="O72" s="888"/>
      <c r="P72" s="889"/>
      <c r="Q72" s="890">
        <v>0</v>
      </c>
      <c r="R72" s="844"/>
      <c r="S72" s="844"/>
      <c r="T72" s="844"/>
      <c r="U72" s="844"/>
      <c r="V72" s="844">
        <v>0</v>
      </c>
      <c r="W72" s="844"/>
      <c r="X72" s="844"/>
      <c r="Y72" s="844"/>
      <c r="Z72" s="844"/>
      <c r="AA72" s="844">
        <v>0</v>
      </c>
      <c r="AB72" s="844"/>
      <c r="AC72" s="844"/>
      <c r="AD72" s="844"/>
      <c r="AE72" s="844"/>
      <c r="AF72" s="844">
        <v>0</v>
      </c>
      <c r="AG72" s="844"/>
      <c r="AH72" s="844"/>
      <c r="AI72" s="844"/>
      <c r="AJ72" s="844"/>
      <c r="AK72" s="844" t="s">
        <v>550</v>
      </c>
      <c r="AL72" s="844"/>
      <c r="AM72" s="844"/>
      <c r="AN72" s="844"/>
      <c r="AO72" s="844"/>
      <c r="AP72" s="844" t="s">
        <v>489</v>
      </c>
      <c r="AQ72" s="844"/>
      <c r="AR72" s="844"/>
      <c r="AS72" s="844"/>
      <c r="AT72" s="844"/>
      <c r="AU72" s="844" t="s">
        <v>489</v>
      </c>
      <c r="AV72" s="844"/>
      <c r="AW72" s="844"/>
      <c r="AX72" s="844"/>
      <c r="AY72" s="844"/>
      <c r="AZ72" s="846"/>
      <c r="BA72" s="846"/>
      <c r="BB72" s="846"/>
      <c r="BC72" s="846"/>
      <c r="BD72" s="847"/>
      <c r="BE72" s="224"/>
      <c r="BF72" s="224"/>
      <c r="BG72" s="224"/>
      <c r="BH72" s="224"/>
      <c r="BI72" s="224"/>
      <c r="BJ72" s="224"/>
      <c r="BK72" s="224"/>
      <c r="BL72" s="224"/>
      <c r="BM72" s="224"/>
      <c r="BN72" s="224"/>
      <c r="BO72" s="224"/>
      <c r="BP72" s="224"/>
      <c r="BQ72" s="221">
        <v>66</v>
      </c>
      <c r="BR72" s="226"/>
      <c r="BS72" s="873"/>
      <c r="BT72" s="874"/>
      <c r="BU72" s="874"/>
      <c r="BV72" s="874"/>
      <c r="BW72" s="874"/>
      <c r="BX72" s="874"/>
      <c r="BY72" s="874"/>
      <c r="BZ72" s="874"/>
      <c r="CA72" s="874"/>
      <c r="CB72" s="874"/>
      <c r="CC72" s="874"/>
      <c r="CD72" s="874"/>
      <c r="CE72" s="874"/>
      <c r="CF72" s="874"/>
      <c r="CG72" s="879"/>
      <c r="CH72" s="876"/>
      <c r="CI72" s="877"/>
      <c r="CJ72" s="877"/>
      <c r="CK72" s="877"/>
      <c r="CL72" s="878"/>
      <c r="CM72" s="876"/>
      <c r="CN72" s="877"/>
      <c r="CO72" s="877"/>
      <c r="CP72" s="877"/>
      <c r="CQ72" s="878"/>
      <c r="CR72" s="876"/>
      <c r="CS72" s="877"/>
      <c r="CT72" s="877"/>
      <c r="CU72" s="877"/>
      <c r="CV72" s="878"/>
      <c r="CW72" s="876"/>
      <c r="CX72" s="877"/>
      <c r="CY72" s="877"/>
      <c r="CZ72" s="877"/>
      <c r="DA72" s="878"/>
      <c r="DB72" s="876"/>
      <c r="DC72" s="877"/>
      <c r="DD72" s="877"/>
      <c r="DE72" s="877"/>
      <c r="DF72" s="878"/>
      <c r="DG72" s="876"/>
      <c r="DH72" s="877"/>
      <c r="DI72" s="877"/>
      <c r="DJ72" s="877"/>
      <c r="DK72" s="878"/>
      <c r="DL72" s="876"/>
      <c r="DM72" s="877"/>
      <c r="DN72" s="877"/>
      <c r="DO72" s="877"/>
      <c r="DP72" s="878"/>
      <c r="DQ72" s="876"/>
      <c r="DR72" s="877"/>
      <c r="DS72" s="877"/>
      <c r="DT72" s="877"/>
      <c r="DU72" s="878"/>
      <c r="DV72" s="873"/>
      <c r="DW72" s="874"/>
      <c r="DX72" s="874"/>
      <c r="DY72" s="874"/>
      <c r="DZ72" s="875"/>
      <c r="EA72" s="212"/>
    </row>
    <row r="73" spans="1:131" ht="26.25" customHeight="1" x14ac:dyDescent="0.2">
      <c r="A73" s="221">
        <v>6</v>
      </c>
      <c r="B73" s="887" t="s">
        <v>556</v>
      </c>
      <c r="C73" s="888"/>
      <c r="D73" s="888"/>
      <c r="E73" s="888"/>
      <c r="F73" s="888"/>
      <c r="G73" s="888"/>
      <c r="H73" s="888"/>
      <c r="I73" s="888"/>
      <c r="J73" s="888"/>
      <c r="K73" s="888"/>
      <c r="L73" s="888"/>
      <c r="M73" s="888"/>
      <c r="N73" s="888"/>
      <c r="O73" s="888"/>
      <c r="P73" s="889"/>
      <c r="Q73" s="890">
        <v>8</v>
      </c>
      <c r="R73" s="844"/>
      <c r="S73" s="844"/>
      <c r="T73" s="844"/>
      <c r="U73" s="844"/>
      <c r="V73" s="844">
        <v>6</v>
      </c>
      <c r="W73" s="844"/>
      <c r="X73" s="844"/>
      <c r="Y73" s="844"/>
      <c r="Z73" s="844"/>
      <c r="AA73" s="844">
        <v>2</v>
      </c>
      <c r="AB73" s="844"/>
      <c r="AC73" s="844"/>
      <c r="AD73" s="844"/>
      <c r="AE73" s="844"/>
      <c r="AF73" s="844">
        <v>2</v>
      </c>
      <c r="AG73" s="844"/>
      <c r="AH73" s="844"/>
      <c r="AI73" s="844"/>
      <c r="AJ73" s="844"/>
      <c r="AK73" s="844" t="s">
        <v>550</v>
      </c>
      <c r="AL73" s="844"/>
      <c r="AM73" s="844"/>
      <c r="AN73" s="844"/>
      <c r="AO73" s="844"/>
      <c r="AP73" s="844" t="s">
        <v>489</v>
      </c>
      <c r="AQ73" s="844"/>
      <c r="AR73" s="844"/>
      <c r="AS73" s="844"/>
      <c r="AT73" s="844"/>
      <c r="AU73" s="844" t="s">
        <v>489</v>
      </c>
      <c r="AV73" s="844"/>
      <c r="AW73" s="844"/>
      <c r="AX73" s="844"/>
      <c r="AY73" s="844"/>
      <c r="AZ73" s="846"/>
      <c r="BA73" s="846"/>
      <c r="BB73" s="846"/>
      <c r="BC73" s="846"/>
      <c r="BD73" s="847"/>
      <c r="BE73" s="224"/>
      <c r="BF73" s="224"/>
      <c r="BG73" s="224"/>
      <c r="BH73" s="224"/>
      <c r="BI73" s="224"/>
      <c r="BJ73" s="224"/>
      <c r="BK73" s="224"/>
      <c r="BL73" s="224"/>
      <c r="BM73" s="224"/>
      <c r="BN73" s="224"/>
      <c r="BO73" s="224"/>
      <c r="BP73" s="224"/>
      <c r="BQ73" s="221">
        <v>67</v>
      </c>
      <c r="BR73" s="226"/>
      <c r="BS73" s="873"/>
      <c r="BT73" s="874"/>
      <c r="BU73" s="874"/>
      <c r="BV73" s="874"/>
      <c r="BW73" s="874"/>
      <c r="BX73" s="874"/>
      <c r="BY73" s="874"/>
      <c r="BZ73" s="874"/>
      <c r="CA73" s="874"/>
      <c r="CB73" s="874"/>
      <c r="CC73" s="874"/>
      <c r="CD73" s="874"/>
      <c r="CE73" s="874"/>
      <c r="CF73" s="874"/>
      <c r="CG73" s="879"/>
      <c r="CH73" s="876"/>
      <c r="CI73" s="877"/>
      <c r="CJ73" s="877"/>
      <c r="CK73" s="877"/>
      <c r="CL73" s="878"/>
      <c r="CM73" s="876"/>
      <c r="CN73" s="877"/>
      <c r="CO73" s="877"/>
      <c r="CP73" s="877"/>
      <c r="CQ73" s="878"/>
      <c r="CR73" s="876"/>
      <c r="CS73" s="877"/>
      <c r="CT73" s="877"/>
      <c r="CU73" s="877"/>
      <c r="CV73" s="878"/>
      <c r="CW73" s="876"/>
      <c r="CX73" s="877"/>
      <c r="CY73" s="877"/>
      <c r="CZ73" s="877"/>
      <c r="DA73" s="878"/>
      <c r="DB73" s="876"/>
      <c r="DC73" s="877"/>
      <c r="DD73" s="877"/>
      <c r="DE73" s="877"/>
      <c r="DF73" s="878"/>
      <c r="DG73" s="876"/>
      <c r="DH73" s="877"/>
      <c r="DI73" s="877"/>
      <c r="DJ73" s="877"/>
      <c r="DK73" s="878"/>
      <c r="DL73" s="876"/>
      <c r="DM73" s="877"/>
      <c r="DN73" s="877"/>
      <c r="DO73" s="877"/>
      <c r="DP73" s="878"/>
      <c r="DQ73" s="876"/>
      <c r="DR73" s="877"/>
      <c r="DS73" s="877"/>
      <c r="DT73" s="877"/>
      <c r="DU73" s="878"/>
      <c r="DV73" s="873"/>
      <c r="DW73" s="874"/>
      <c r="DX73" s="874"/>
      <c r="DY73" s="874"/>
      <c r="DZ73" s="875"/>
      <c r="EA73" s="212"/>
    </row>
    <row r="74" spans="1:131" ht="26.25" customHeight="1" x14ac:dyDescent="0.2">
      <c r="A74" s="221">
        <v>7</v>
      </c>
      <c r="B74" s="887" t="s">
        <v>557</v>
      </c>
      <c r="C74" s="888"/>
      <c r="D74" s="888"/>
      <c r="E74" s="888"/>
      <c r="F74" s="888"/>
      <c r="G74" s="888"/>
      <c r="H74" s="888"/>
      <c r="I74" s="888"/>
      <c r="J74" s="888"/>
      <c r="K74" s="888"/>
      <c r="L74" s="888"/>
      <c r="M74" s="888"/>
      <c r="N74" s="888"/>
      <c r="O74" s="888"/>
      <c r="P74" s="889"/>
      <c r="Q74" s="890">
        <v>820</v>
      </c>
      <c r="R74" s="844"/>
      <c r="S74" s="844"/>
      <c r="T74" s="844"/>
      <c r="U74" s="844"/>
      <c r="V74" s="844">
        <v>797</v>
      </c>
      <c r="W74" s="844"/>
      <c r="X74" s="844"/>
      <c r="Y74" s="844"/>
      <c r="Z74" s="844"/>
      <c r="AA74" s="844">
        <v>23</v>
      </c>
      <c r="AB74" s="844"/>
      <c r="AC74" s="844"/>
      <c r="AD74" s="844"/>
      <c r="AE74" s="844"/>
      <c r="AF74" s="844">
        <v>23</v>
      </c>
      <c r="AG74" s="844"/>
      <c r="AH74" s="844"/>
      <c r="AI74" s="844"/>
      <c r="AJ74" s="844"/>
      <c r="AK74" s="844">
        <v>152</v>
      </c>
      <c r="AL74" s="844"/>
      <c r="AM74" s="844"/>
      <c r="AN74" s="844"/>
      <c r="AO74" s="844"/>
      <c r="AP74" s="844" t="s">
        <v>489</v>
      </c>
      <c r="AQ74" s="844"/>
      <c r="AR74" s="844"/>
      <c r="AS74" s="844"/>
      <c r="AT74" s="844"/>
      <c r="AU74" s="844" t="s">
        <v>489</v>
      </c>
      <c r="AV74" s="844"/>
      <c r="AW74" s="844"/>
      <c r="AX74" s="844"/>
      <c r="AY74" s="844"/>
      <c r="AZ74" s="846"/>
      <c r="BA74" s="846"/>
      <c r="BB74" s="846"/>
      <c r="BC74" s="846"/>
      <c r="BD74" s="847"/>
      <c r="BE74" s="224"/>
      <c r="BF74" s="224"/>
      <c r="BG74" s="224"/>
      <c r="BH74" s="224"/>
      <c r="BI74" s="224"/>
      <c r="BJ74" s="224"/>
      <c r="BK74" s="224"/>
      <c r="BL74" s="224"/>
      <c r="BM74" s="224"/>
      <c r="BN74" s="224"/>
      <c r="BO74" s="224"/>
      <c r="BP74" s="224"/>
      <c r="BQ74" s="221">
        <v>68</v>
      </c>
      <c r="BR74" s="226"/>
      <c r="BS74" s="873"/>
      <c r="BT74" s="874"/>
      <c r="BU74" s="874"/>
      <c r="BV74" s="874"/>
      <c r="BW74" s="874"/>
      <c r="BX74" s="874"/>
      <c r="BY74" s="874"/>
      <c r="BZ74" s="874"/>
      <c r="CA74" s="874"/>
      <c r="CB74" s="874"/>
      <c r="CC74" s="874"/>
      <c r="CD74" s="874"/>
      <c r="CE74" s="874"/>
      <c r="CF74" s="874"/>
      <c r="CG74" s="879"/>
      <c r="CH74" s="876"/>
      <c r="CI74" s="877"/>
      <c r="CJ74" s="877"/>
      <c r="CK74" s="877"/>
      <c r="CL74" s="878"/>
      <c r="CM74" s="876"/>
      <c r="CN74" s="877"/>
      <c r="CO74" s="877"/>
      <c r="CP74" s="877"/>
      <c r="CQ74" s="878"/>
      <c r="CR74" s="876"/>
      <c r="CS74" s="877"/>
      <c r="CT74" s="877"/>
      <c r="CU74" s="877"/>
      <c r="CV74" s="878"/>
      <c r="CW74" s="876"/>
      <c r="CX74" s="877"/>
      <c r="CY74" s="877"/>
      <c r="CZ74" s="877"/>
      <c r="DA74" s="878"/>
      <c r="DB74" s="876"/>
      <c r="DC74" s="877"/>
      <c r="DD74" s="877"/>
      <c r="DE74" s="877"/>
      <c r="DF74" s="878"/>
      <c r="DG74" s="876"/>
      <c r="DH74" s="877"/>
      <c r="DI74" s="877"/>
      <c r="DJ74" s="877"/>
      <c r="DK74" s="878"/>
      <c r="DL74" s="876"/>
      <c r="DM74" s="877"/>
      <c r="DN74" s="877"/>
      <c r="DO74" s="877"/>
      <c r="DP74" s="878"/>
      <c r="DQ74" s="876"/>
      <c r="DR74" s="877"/>
      <c r="DS74" s="877"/>
      <c r="DT74" s="877"/>
      <c r="DU74" s="878"/>
      <c r="DV74" s="873"/>
      <c r="DW74" s="874"/>
      <c r="DX74" s="874"/>
      <c r="DY74" s="874"/>
      <c r="DZ74" s="875"/>
      <c r="EA74" s="212"/>
    </row>
    <row r="75" spans="1:131" ht="26.25" customHeight="1" x14ac:dyDescent="0.2">
      <c r="A75" s="221">
        <v>8</v>
      </c>
      <c r="B75" s="887" t="s">
        <v>558</v>
      </c>
      <c r="C75" s="888"/>
      <c r="D75" s="888"/>
      <c r="E75" s="888"/>
      <c r="F75" s="888"/>
      <c r="G75" s="888"/>
      <c r="H75" s="888"/>
      <c r="I75" s="888"/>
      <c r="J75" s="888"/>
      <c r="K75" s="888"/>
      <c r="L75" s="888"/>
      <c r="M75" s="888"/>
      <c r="N75" s="888"/>
      <c r="O75" s="888"/>
      <c r="P75" s="889"/>
      <c r="Q75" s="891">
        <v>162866</v>
      </c>
      <c r="R75" s="892"/>
      <c r="S75" s="892"/>
      <c r="T75" s="892"/>
      <c r="U75" s="848"/>
      <c r="V75" s="893">
        <v>159925</v>
      </c>
      <c r="W75" s="892"/>
      <c r="X75" s="892"/>
      <c r="Y75" s="892"/>
      <c r="Z75" s="848"/>
      <c r="AA75" s="893">
        <v>2941</v>
      </c>
      <c r="AB75" s="892"/>
      <c r="AC75" s="892"/>
      <c r="AD75" s="892"/>
      <c r="AE75" s="848"/>
      <c r="AF75" s="893">
        <v>2941</v>
      </c>
      <c r="AG75" s="892"/>
      <c r="AH75" s="892"/>
      <c r="AI75" s="892"/>
      <c r="AJ75" s="848"/>
      <c r="AK75" s="893">
        <v>1620</v>
      </c>
      <c r="AL75" s="892"/>
      <c r="AM75" s="892"/>
      <c r="AN75" s="892"/>
      <c r="AO75" s="848"/>
      <c r="AP75" s="893" t="s">
        <v>489</v>
      </c>
      <c r="AQ75" s="892"/>
      <c r="AR75" s="892"/>
      <c r="AS75" s="892"/>
      <c r="AT75" s="848"/>
      <c r="AU75" s="893" t="s">
        <v>489</v>
      </c>
      <c r="AV75" s="892"/>
      <c r="AW75" s="892"/>
      <c r="AX75" s="892"/>
      <c r="AY75" s="848"/>
      <c r="AZ75" s="846"/>
      <c r="BA75" s="846"/>
      <c r="BB75" s="846"/>
      <c r="BC75" s="846"/>
      <c r="BD75" s="847"/>
      <c r="BE75" s="224"/>
      <c r="BF75" s="224"/>
      <c r="BG75" s="224"/>
      <c r="BH75" s="224"/>
      <c r="BI75" s="224"/>
      <c r="BJ75" s="224"/>
      <c r="BK75" s="224"/>
      <c r="BL75" s="224"/>
      <c r="BM75" s="224"/>
      <c r="BN75" s="224"/>
      <c r="BO75" s="224"/>
      <c r="BP75" s="224"/>
      <c r="BQ75" s="221">
        <v>69</v>
      </c>
      <c r="BR75" s="226"/>
      <c r="BS75" s="873"/>
      <c r="BT75" s="874"/>
      <c r="BU75" s="874"/>
      <c r="BV75" s="874"/>
      <c r="BW75" s="874"/>
      <c r="BX75" s="874"/>
      <c r="BY75" s="874"/>
      <c r="BZ75" s="874"/>
      <c r="CA75" s="874"/>
      <c r="CB75" s="874"/>
      <c r="CC75" s="874"/>
      <c r="CD75" s="874"/>
      <c r="CE75" s="874"/>
      <c r="CF75" s="874"/>
      <c r="CG75" s="879"/>
      <c r="CH75" s="876"/>
      <c r="CI75" s="877"/>
      <c r="CJ75" s="877"/>
      <c r="CK75" s="877"/>
      <c r="CL75" s="878"/>
      <c r="CM75" s="876"/>
      <c r="CN75" s="877"/>
      <c r="CO75" s="877"/>
      <c r="CP75" s="877"/>
      <c r="CQ75" s="878"/>
      <c r="CR75" s="876"/>
      <c r="CS75" s="877"/>
      <c r="CT75" s="877"/>
      <c r="CU75" s="877"/>
      <c r="CV75" s="878"/>
      <c r="CW75" s="876"/>
      <c r="CX75" s="877"/>
      <c r="CY75" s="877"/>
      <c r="CZ75" s="877"/>
      <c r="DA75" s="878"/>
      <c r="DB75" s="876"/>
      <c r="DC75" s="877"/>
      <c r="DD75" s="877"/>
      <c r="DE75" s="877"/>
      <c r="DF75" s="878"/>
      <c r="DG75" s="876"/>
      <c r="DH75" s="877"/>
      <c r="DI75" s="877"/>
      <c r="DJ75" s="877"/>
      <c r="DK75" s="878"/>
      <c r="DL75" s="876"/>
      <c r="DM75" s="877"/>
      <c r="DN75" s="877"/>
      <c r="DO75" s="877"/>
      <c r="DP75" s="878"/>
      <c r="DQ75" s="876"/>
      <c r="DR75" s="877"/>
      <c r="DS75" s="877"/>
      <c r="DT75" s="877"/>
      <c r="DU75" s="878"/>
      <c r="DV75" s="873"/>
      <c r="DW75" s="874"/>
      <c r="DX75" s="874"/>
      <c r="DY75" s="874"/>
      <c r="DZ75" s="875"/>
      <c r="EA75" s="212"/>
    </row>
    <row r="76" spans="1:131" ht="26.25" customHeight="1" x14ac:dyDescent="0.2">
      <c r="A76" s="221">
        <v>9</v>
      </c>
      <c r="B76" s="887" t="s">
        <v>559</v>
      </c>
      <c r="C76" s="888"/>
      <c r="D76" s="888"/>
      <c r="E76" s="888"/>
      <c r="F76" s="888"/>
      <c r="G76" s="888"/>
      <c r="H76" s="888"/>
      <c r="I76" s="888"/>
      <c r="J76" s="888"/>
      <c r="K76" s="888"/>
      <c r="L76" s="888"/>
      <c r="M76" s="888"/>
      <c r="N76" s="888"/>
      <c r="O76" s="888"/>
      <c r="P76" s="889"/>
      <c r="Q76" s="891">
        <v>21549</v>
      </c>
      <c r="R76" s="892"/>
      <c r="S76" s="892"/>
      <c r="T76" s="892"/>
      <c r="U76" s="848"/>
      <c r="V76" s="893">
        <v>21154</v>
      </c>
      <c r="W76" s="892"/>
      <c r="X76" s="892"/>
      <c r="Y76" s="892"/>
      <c r="Z76" s="848"/>
      <c r="AA76" s="893">
        <v>395</v>
      </c>
      <c r="AB76" s="892"/>
      <c r="AC76" s="892"/>
      <c r="AD76" s="892"/>
      <c r="AE76" s="848"/>
      <c r="AF76" s="893">
        <v>28145</v>
      </c>
      <c r="AG76" s="892"/>
      <c r="AH76" s="892"/>
      <c r="AI76" s="892"/>
      <c r="AJ76" s="848"/>
      <c r="AK76" s="893" t="s">
        <v>550</v>
      </c>
      <c r="AL76" s="892"/>
      <c r="AM76" s="892"/>
      <c r="AN76" s="892"/>
      <c r="AO76" s="848"/>
      <c r="AP76" s="893">
        <v>52844</v>
      </c>
      <c r="AQ76" s="892"/>
      <c r="AR76" s="892"/>
      <c r="AS76" s="892"/>
      <c r="AT76" s="848"/>
      <c r="AU76" s="893">
        <v>264</v>
      </c>
      <c r="AV76" s="892"/>
      <c r="AW76" s="892"/>
      <c r="AX76" s="892"/>
      <c r="AY76" s="848"/>
      <c r="AZ76" s="846" t="s">
        <v>561</v>
      </c>
      <c r="BA76" s="846"/>
      <c r="BB76" s="846"/>
      <c r="BC76" s="846"/>
      <c r="BD76" s="847"/>
      <c r="BE76" s="224"/>
      <c r="BF76" s="224"/>
      <c r="BG76" s="224"/>
      <c r="BH76" s="224"/>
      <c r="BI76" s="224"/>
      <c r="BJ76" s="224"/>
      <c r="BK76" s="224"/>
      <c r="BL76" s="224"/>
      <c r="BM76" s="224"/>
      <c r="BN76" s="224"/>
      <c r="BO76" s="224"/>
      <c r="BP76" s="224"/>
      <c r="BQ76" s="221">
        <v>70</v>
      </c>
      <c r="BR76" s="226"/>
      <c r="BS76" s="873"/>
      <c r="BT76" s="874"/>
      <c r="BU76" s="874"/>
      <c r="BV76" s="874"/>
      <c r="BW76" s="874"/>
      <c r="BX76" s="874"/>
      <c r="BY76" s="874"/>
      <c r="BZ76" s="874"/>
      <c r="CA76" s="874"/>
      <c r="CB76" s="874"/>
      <c r="CC76" s="874"/>
      <c r="CD76" s="874"/>
      <c r="CE76" s="874"/>
      <c r="CF76" s="874"/>
      <c r="CG76" s="879"/>
      <c r="CH76" s="876"/>
      <c r="CI76" s="877"/>
      <c r="CJ76" s="877"/>
      <c r="CK76" s="877"/>
      <c r="CL76" s="878"/>
      <c r="CM76" s="876"/>
      <c r="CN76" s="877"/>
      <c r="CO76" s="877"/>
      <c r="CP76" s="877"/>
      <c r="CQ76" s="878"/>
      <c r="CR76" s="876"/>
      <c r="CS76" s="877"/>
      <c r="CT76" s="877"/>
      <c r="CU76" s="877"/>
      <c r="CV76" s="878"/>
      <c r="CW76" s="876"/>
      <c r="CX76" s="877"/>
      <c r="CY76" s="877"/>
      <c r="CZ76" s="877"/>
      <c r="DA76" s="878"/>
      <c r="DB76" s="876"/>
      <c r="DC76" s="877"/>
      <c r="DD76" s="877"/>
      <c r="DE76" s="877"/>
      <c r="DF76" s="878"/>
      <c r="DG76" s="876"/>
      <c r="DH76" s="877"/>
      <c r="DI76" s="877"/>
      <c r="DJ76" s="877"/>
      <c r="DK76" s="878"/>
      <c r="DL76" s="876"/>
      <c r="DM76" s="877"/>
      <c r="DN76" s="877"/>
      <c r="DO76" s="877"/>
      <c r="DP76" s="878"/>
      <c r="DQ76" s="876"/>
      <c r="DR76" s="877"/>
      <c r="DS76" s="877"/>
      <c r="DT76" s="877"/>
      <c r="DU76" s="878"/>
      <c r="DV76" s="873"/>
      <c r="DW76" s="874"/>
      <c r="DX76" s="874"/>
      <c r="DY76" s="874"/>
      <c r="DZ76" s="875"/>
      <c r="EA76" s="212"/>
    </row>
    <row r="77" spans="1:131" ht="26.25" customHeight="1" x14ac:dyDescent="0.2">
      <c r="A77" s="221">
        <v>10</v>
      </c>
      <c r="B77" s="887" t="s">
        <v>560</v>
      </c>
      <c r="C77" s="888"/>
      <c r="D77" s="888"/>
      <c r="E77" s="888"/>
      <c r="F77" s="888"/>
      <c r="G77" s="888"/>
      <c r="H77" s="888"/>
      <c r="I77" s="888"/>
      <c r="J77" s="888"/>
      <c r="K77" s="888"/>
      <c r="L77" s="888"/>
      <c r="M77" s="888"/>
      <c r="N77" s="888"/>
      <c r="O77" s="888"/>
      <c r="P77" s="889"/>
      <c r="Q77" s="891">
        <v>736</v>
      </c>
      <c r="R77" s="892"/>
      <c r="S77" s="892"/>
      <c r="T77" s="892"/>
      <c r="U77" s="848"/>
      <c r="V77" s="893">
        <v>587</v>
      </c>
      <c r="W77" s="892"/>
      <c r="X77" s="892"/>
      <c r="Y77" s="892"/>
      <c r="Z77" s="848"/>
      <c r="AA77" s="893">
        <v>149</v>
      </c>
      <c r="AB77" s="892"/>
      <c r="AC77" s="892"/>
      <c r="AD77" s="892"/>
      <c r="AE77" s="848"/>
      <c r="AF77" s="893">
        <v>2079</v>
      </c>
      <c r="AG77" s="892"/>
      <c r="AH77" s="892"/>
      <c r="AI77" s="892"/>
      <c r="AJ77" s="848"/>
      <c r="AK77" s="893" t="s">
        <v>550</v>
      </c>
      <c r="AL77" s="892"/>
      <c r="AM77" s="892"/>
      <c r="AN77" s="892"/>
      <c r="AO77" s="848"/>
      <c r="AP77" s="893">
        <v>1074</v>
      </c>
      <c r="AQ77" s="892"/>
      <c r="AR77" s="892"/>
      <c r="AS77" s="892"/>
      <c r="AT77" s="848"/>
      <c r="AU77" s="893" t="s">
        <v>550</v>
      </c>
      <c r="AV77" s="892"/>
      <c r="AW77" s="892"/>
      <c r="AX77" s="892"/>
      <c r="AY77" s="848"/>
      <c r="AZ77" s="846" t="s">
        <v>561</v>
      </c>
      <c r="BA77" s="846"/>
      <c r="BB77" s="846"/>
      <c r="BC77" s="846"/>
      <c r="BD77" s="847"/>
      <c r="BE77" s="224"/>
      <c r="BF77" s="224"/>
      <c r="BG77" s="224"/>
      <c r="BH77" s="224"/>
      <c r="BI77" s="224"/>
      <c r="BJ77" s="224"/>
      <c r="BK77" s="224"/>
      <c r="BL77" s="224"/>
      <c r="BM77" s="224"/>
      <c r="BN77" s="224"/>
      <c r="BO77" s="224"/>
      <c r="BP77" s="224"/>
      <c r="BQ77" s="221">
        <v>71</v>
      </c>
      <c r="BR77" s="226"/>
      <c r="BS77" s="873"/>
      <c r="BT77" s="874"/>
      <c r="BU77" s="874"/>
      <c r="BV77" s="874"/>
      <c r="BW77" s="874"/>
      <c r="BX77" s="874"/>
      <c r="BY77" s="874"/>
      <c r="BZ77" s="874"/>
      <c r="CA77" s="874"/>
      <c r="CB77" s="874"/>
      <c r="CC77" s="874"/>
      <c r="CD77" s="874"/>
      <c r="CE77" s="874"/>
      <c r="CF77" s="874"/>
      <c r="CG77" s="879"/>
      <c r="CH77" s="876"/>
      <c r="CI77" s="877"/>
      <c r="CJ77" s="877"/>
      <c r="CK77" s="877"/>
      <c r="CL77" s="878"/>
      <c r="CM77" s="876"/>
      <c r="CN77" s="877"/>
      <c r="CO77" s="877"/>
      <c r="CP77" s="877"/>
      <c r="CQ77" s="878"/>
      <c r="CR77" s="876"/>
      <c r="CS77" s="877"/>
      <c r="CT77" s="877"/>
      <c r="CU77" s="877"/>
      <c r="CV77" s="878"/>
      <c r="CW77" s="876"/>
      <c r="CX77" s="877"/>
      <c r="CY77" s="877"/>
      <c r="CZ77" s="877"/>
      <c r="DA77" s="878"/>
      <c r="DB77" s="876"/>
      <c r="DC77" s="877"/>
      <c r="DD77" s="877"/>
      <c r="DE77" s="877"/>
      <c r="DF77" s="878"/>
      <c r="DG77" s="876"/>
      <c r="DH77" s="877"/>
      <c r="DI77" s="877"/>
      <c r="DJ77" s="877"/>
      <c r="DK77" s="878"/>
      <c r="DL77" s="876"/>
      <c r="DM77" s="877"/>
      <c r="DN77" s="877"/>
      <c r="DO77" s="877"/>
      <c r="DP77" s="878"/>
      <c r="DQ77" s="876"/>
      <c r="DR77" s="877"/>
      <c r="DS77" s="877"/>
      <c r="DT77" s="877"/>
      <c r="DU77" s="878"/>
      <c r="DV77" s="873"/>
      <c r="DW77" s="874"/>
      <c r="DX77" s="874"/>
      <c r="DY77" s="874"/>
      <c r="DZ77" s="875"/>
      <c r="EA77" s="212"/>
    </row>
    <row r="78" spans="1:131" ht="26.25" customHeight="1" x14ac:dyDescent="0.2">
      <c r="A78" s="221">
        <v>11</v>
      </c>
      <c r="B78" s="887"/>
      <c r="C78" s="888"/>
      <c r="D78" s="888"/>
      <c r="E78" s="888"/>
      <c r="F78" s="888"/>
      <c r="G78" s="888"/>
      <c r="H78" s="888"/>
      <c r="I78" s="888"/>
      <c r="J78" s="888"/>
      <c r="K78" s="888"/>
      <c r="L78" s="888"/>
      <c r="M78" s="888"/>
      <c r="N78" s="888"/>
      <c r="O78" s="888"/>
      <c r="P78" s="889"/>
      <c r="Q78" s="890"/>
      <c r="R78" s="844"/>
      <c r="S78" s="844"/>
      <c r="T78" s="844"/>
      <c r="U78" s="844"/>
      <c r="V78" s="844"/>
      <c r="W78" s="844"/>
      <c r="X78" s="844"/>
      <c r="Y78" s="844"/>
      <c r="Z78" s="844"/>
      <c r="AA78" s="844"/>
      <c r="AB78" s="844"/>
      <c r="AC78" s="844"/>
      <c r="AD78" s="844"/>
      <c r="AE78" s="844"/>
      <c r="AF78" s="844"/>
      <c r="AG78" s="844"/>
      <c r="AH78" s="844"/>
      <c r="AI78" s="844"/>
      <c r="AJ78" s="844"/>
      <c r="AK78" s="844"/>
      <c r="AL78" s="844"/>
      <c r="AM78" s="844"/>
      <c r="AN78" s="844"/>
      <c r="AO78" s="844"/>
      <c r="AP78" s="844"/>
      <c r="AQ78" s="844"/>
      <c r="AR78" s="844"/>
      <c r="AS78" s="844"/>
      <c r="AT78" s="844"/>
      <c r="AU78" s="844"/>
      <c r="AV78" s="844"/>
      <c r="AW78" s="844"/>
      <c r="AX78" s="844"/>
      <c r="AY78" s="844"/>
      <c r="AZ78" s="846"/>
      <c r="BA78" s="846"/>
      <c r="BB78" s="846"/>
      <c r="BC78" s="846"/>
      <c r="BD78" s="847"/>
      <c r="BE78" s="224"/>
      <c r="BF78" s="224"/>
      <c r="BG78" s="224"/>
      <c r="BH78" s="224"/>
      <c r="BI78" s="224"/>
      <c r="BJ78" s="212"/>
      <c r="BK78" s="212"/>
      <c r="BL78" s="212"/>
      <c r="BM78" s="212"/>
      <c r="BN78" s="212"/>
      <c r="BO78" s="224"/>
      <c r="BP78" s="224"/>
      <c r="BQ78" s="221">
        <v>72</v>
      </c>
      <c r="BR78" s="226"/>
      <c r="BS78" s="873"/>
      <c r="BT78" s="874"/>
      <c r="BU78" s="874"/>
      <c r="BV78" s="874"/>
      <c r="BW78" s="874"/>
      <c r="BX78" s="874"/>
      <c r="BY78" s="874"/>
      <c r="BZ78" s="874"/>
      <c r="CA78" s="874"/>
      <c r="CB78" s="874"/>
      <c r="CC78" s="874"/>
      <c r="CD78" s="874"/>
      <c r="CE78" s="874"/>
      <c r="CF78" s="874"/>
      <c r="CG78" s="879"/>
      <c r="CH78" s="876"/>
      <c r="CI78" s="877"/>
      <c r="CJ78" s="877"/>
      <c r="CK78" s="877"/>
      <c r="CL78" s="878"/>
      <c r="CM78" s="876"/>
      <c r="CN78" s="877"/>
      <c r="CO78" s="877"/>
      <c r="CP78" s="877"/>
      <c r="CQ78" s="878"/>
      <c r="CR78" s="876"/>
      <c r="CS78" s="877"/>
      <c r="CT78" s="877"/>
      <c r="CU78" s="877"/>
      <c r="CV78" s="878"/>
      <c r="CW78" s="876"/>
      <c r="CX78" s="877"/>
      <c r="CY78" s="877"/>
      <c r="CZ78" s="877"/>
      <c r="DA78" s="878"/>
      <c r="DB78" s="876"/>
      <c r="DC78" s="877"/>
      <c r="DD78" s="877"/>
      <c r="DE78" s="877"/>
      <c r="DF78" s="878"/>
      <c r="DG78" s="876"/>
      <c r="DH78" s="877"/>
      <c r="DI78" s="877"/>
      <c r="DJ78" s="877"/>
      <c r="DK78" s="878"/>
      <c r="DL78" s="876"/>
      <c r="DM78" s="877"/>
      <c r="DN78" s="877"/>
      <c r="DO78" s="877"/>
      <c r="DP78" s="878"/>
      <c r="DQ78" s="876"/>
      <c r="DR78" s="877"/>
      <c r="DS78" s="877"/>
      <c r="DT78" s="877"/>
      <c r="DU78" s="878"/>
      <c r="DV78" s="873"/>
      <c r="DW78" s="874"/>
      <c r="DX78" s="874"/>
      <c r="DY78" s="874"/>
      <c r="DZ78" s="875"/>
      <c r="EA78" s="212"/>
    </row>
    <row r="79" spans="1:131" ht="26.25" customHeight="1" x14ac:dyDescent="0.2">
      <c r="A79" s="221">
        <v>12</v>
      </c>
      <c r="B79" s="887"/>
      <c r="C79" s="888"/>
      <c r="D79" s="888"/>
      <c r="E79" s="888"/>
      <c r="F79" s="888"/>
      <c r="G79" s="888"/>
      <c r="H79" s="888"/>
      <c r="I79" s="888"/>
      <c r="J79" s="888"/>
      <c r="K79" s="888"/>
      <c r="L79" s="888"/>
      <c r="M79" s="888"/>
      <c r="N79" s="888"/>
      <c r="O79" s="888"/>
      <c r="P79" s="889"/>
      <c r="Q79" s="890"/>
      <c r="R79" s="844"/>
      <c r="S79" s="844"/>
      <c r="T79" s="844"/>
      <c r="U79" s="844"/>
      <c r="V79" s="844"/>
      <c r="W79" s="844"/>
      <c r="X79" s="844"/>
      <c r="Y79" s="844"/>
      <c r="Z79" s="844"/>
      <c r="AA79" s="844"/>
      <c r="AB79" s="844"/>
      <c r="AC79" s="844"/>
      <c r="AD79" s="844"/>
      <c r="AE79" s="844"/>
      <c r="AF79" s="844"/>
      <c r="AG79" s="844"/>
      <c r="AH79" s="844"/>
      <c r="AI79" s="844"/>
      <c r="AJ79" s="844"/>
      <c r="AK79" s="844"/>
      <c r="AL79" s="844"/>
      <c r="AM79" s="844"/>
      <c r="AN79" s="844"/>
      <c r="AO79" s="844"/>
      <c r="AP79" s="844"/>
      <c r="AQ79" s="844"/>
      <c r="AR79" s="844"/>
      <c r="AS79" s="844"/>
      <c r="AT79" s="844"/>
      <c r="AU79" s="844"/>
      <c r="AV79" s="844"/>
      <c r="AW79" s="844"/>
      <c r="AX79" s="844"/>
      <c r="AY79" s="844"/>
      <c r="AZ79" s="846"/>
      <c r="BA79" s="846"/>
      <c r="BB79" s="846"/>
      <c r="BC79" s="846"/>
      <c r="BD79" s="847"/>
      <c r="BE79" s="224"/>
      <c r="BF79" s="224"/>
      <c r="BG79" s="224"/>
      <c r="BH79" s="224"/>
      <c r="BI79" s="224"/>
      <c r="BJ79" s="212"/>
      <c r="BK79" s="212"/>
      <c r="BL79" s="212"/>
      <c r="BM79" s="212"/>
      <c r="BN79" s="212"/>
      <c r="BO79" s="224"/>
      <c r="BP79" s="224"/>
      <c r="BQ79" s="221">
        <v>73</v>
      </c>
      <c r="BR79" s="226"/>
      <c r="BS79" s="873"/>
      <c r="BT79" s="874"/>
      <c r="BU79" s="874"/>
      <c r="BV79" s="874"/>
      <c r="BW79" s="874"/>
      <c r="BX79" s="874"/>
      <c r="BY79" s="874"/>
      <c r="BZ79" s="874"/>
      <c r="CA79" s="874"/>
      <c r="CB79" s="874"/>
      <c r="CC79" s="874"/>
      <c r="CD79" s="874"/>
      <c r="CE79" s="874"/>
      <c r="CF79" s="874"/>
      <c r="CG79" s="879"/>
      <c r="CH79" s="876"/>
      <c r="CI79" s="877"/>
      <c r="CJ79" s="877"/>
      <c r="CK79" s="877"/>
      <c r="CL79" s="878"/>
      <c r="CM79" s="876"/>
      <c r="CN79" s="877"/>
      <c r="CO79" s="877"/>
      <c r="CP79" s="877"/>
      <c r="CQ79" s="878"/>
      <c r="CR79" s="876"/>
      <c r="CS79" s="877"/>
      <c r="CT79" s="877"/>
      <c r="CU79" s="877"/>
      <c r="CV79" s="878"/>
      <c r="CW79" s="876"/>
      <c r="CX79" s="877"/>
      <c r="CY79" s="877"/>
      <c r="CZ79" s="877"/>
      <c r="DA79" s="878"/>
      <c r="DB79" s="876"/>
      <c r="DC79" s="877"/>
      <c r="DD79" s="877"/>
      <c r="DE79" s="877"/>
      <c r="DF79" s="878"/>
      <c r="DG79" s="876"/>
      <c r="DH79" s="877"/>
      <c r="DI79" s="877"/>
      <c r="DJ79" s="877"/>
      <c r="DK79" s="878"/>
      <c r="DL79" s="876"/>
      <c r="DM79" s="877"/>
      <c r="DN79" s="877"/>
      <c r="DO79" s="877"/>
      <c r="DP79" s="878"/>
      <c r="DQ79" s="876"/>
      <c r="DR79" s="877"/>
      <c r="DS79" s="877"/>
      <c r="DT79" s="877"/>
      <c r="DU79" s="878"/>
      <c r="DV79" s="873"/>
      <c r="DW79" s="874"/>
      <c r="DX79" s="874"/>
      <c r="DY79" s="874"/>
      <c r="DZ79" s="875"/>
      <c r="EA79" s="212"/>
    </row>
    <row r="80" spans="1:131" ht="26.25" customHeight="1" x14ac:dyDescent="0.2">
      <c r="A80" s="221">
        <v>13</v>
      </c>
      <c r="B80" s="887"/>
      <c r="C80" s="888"/>
      <c r="D80" s="888"/>
      <c r="E80" s="888"/>
      <c r="F80" s="888"/>
      <c r="G80" s="888"/>
      <c r="H80" s="888"/>
      <c r="I80" s="888"/>
      <c r="J80" s="888"/>
      <c r="K80" s="888"/>
      <c r="L80" s="888"/>
      <c r="M80" s="888"/>
      <c r="N80" s="888"/>
      <c r="O80" s="888"/>
      <c r="P80" s="889"/>
      <c r="Q80" s="890"/>
      <c r="R80" s="844"/>
      <c r="S80" s="844"/>
      <c r="T80" s="844"/>
      <c r="U80" s="844"/>
      <c r="V80" s="844"/>
      <c r="W80" s="844"/>
      <c r="X80" s="844"/>
      <c r="Y80" s="844"/>
      <c r="Z80" s="844"/>
      <c r="AA80" s="844"/>
      <c r="AB80" s="844"/>
      <c r="AC80" s="844"/>
      <c r="AD80" s="844"/>
      <c r="AE80" s="844"/>
      <c r="AF80" s="844"/>
      <c r="AG80" s="844"/>
      <c r="AH80" s="844"/>
      <c r="AI80" s="844"/>
      <c r="AJ80" s="844"/>
      <c r="AK80" s="844"/>
      <c r="AL80" s="844"/>
      <c r="AM80" s="844"/>
      <c r="AN80" s="844"/>
      <c r="AO80" s="844"/>
      <c r="AP80" s="844"/>
      <c r="AQ80" s="844"/>
      <c r="AR80" s="844"/>
      <c r="AS80" s="844"/>
      <c r="AT80" s="844"/>
      <c r="AU80" s="844"/>
      <c r="AV80" s="844"/>
      <c r="AW80" s="844"/>
      <c r="AX80" s="844"/>
      <c r="AY80" s="844"/>
      <c r="AZ80" s="846"/>
      <c r="BA80" s="846"/>
      <c r="BB80" s="846"/>
      <c r="BC80" s="846"/>
      <c r="BD80" s="847"/>
      <c r="BE80" s="224"/>
      <c r="BF80" s="224"/>
      <c r="BG80" s="224"/>
      <c r="BH80" s="224"/>
      <c r="BI80" s="224"/>
      <c r="BJ80" s="224"/>
      <c r="BK80" s="224"/>
      <c r="BL80" s="224"/>
      <c r="BM80" s="224"/>
      <c r="BN80" s="224"/>
      <c r="BO80" s="224"/>
      <c r="BP80" s="224"/>
      <c r="BQ80" s="221">
        <v>74</v>
      </c>
      <c r="BR80" s="226"/>
      <c r="BS80" s="873"/>
      <c r="BT80" s="874"/>
      <c r="BU80" s="874"/>
      <c r="BV80" s="874"/>
      <c r="BW80" s="874"/>
      <c r="BX80" s="874"/>
      <c r="BY80" s="874"/>
      <c r="BZ80" s="874"/>
      <c r="CA80" s="874"/>
      <c r="CB80" s="874"/>
      <c r="CC80" s="874"/>
      <c r="CD80" s="874"/>
      <c r="CE80" s="874"/>
      <c r="CF80" s="874"/>
      <c r="CG80" s="879"/>
      <c r="CH80" s="876"/>
      <c r="CI80" s="877"/>
      <c r="CJ80" s="877"/>
      <c r="CK80" s="877"/>
      <c r="CL80" s="878"/>
      <c r="CM80" s="876"/>
      <c r="CN80" s="877"/>
      <c r="CO80" s="877"/>
      <c r="CP80" s="877"/>
      <c r="CQ80" s="878"/>
      <c r="CR80" s="876"/>
      <c r="CS80" s="877"/>
      <c r="CT80" s="877"/>
      <c r="CU80" s="877"/>
      <c r="CV80" s="878"/>
      <c r="CW80" s="876"/>
      <c r="CX80" s="877"/>
      <c r="CY80" s="877"/>
      <c r="CZ80" s="877"/>
      <c r="DA80" s="878"/>
      <c r="DB80" s="876"/>
      <c r="DC80" s="877"/>
      <c r="DD80" s="877"/>
      <c r="DE80" s="877"/>
      <c r="DF80" s="878"/>
      <c r="DG80" s="876"/>
      <c r="DH80" s="877"/>
      <c r="DI80" s="877"/>
      <c r="DJ80" s="877"/>
      <c r="DK80" s="878"/>
      <c r="DL80" s="876"/>
      <c r="DM80" s="877"/>
      <c r="DN80" s="877"/>
      <c r="DO80" s="877"/>
      <c r="DP80" s="878"/>
      <c r="DQ80" s="876"/>
      <c r="DR80" s="877"/>
      <c r="DS80" s="877"/>
      <c r="DT80" s="877"/>
      <c r="DU80" s="878"/>
      <c r="DV80" s="873"/>
      <c r="DW80" s="874"/>
      <c r="DX80" s="874"/>
      <c r="DY80" s="874"/>
      <c r="DZ80" s="875"/>
      <c r="EA80" s="212"/>
    </row>
    <row r="81" spans="1:131" ht="26.25" customHeight="1" x14ac:dyDescent="0.2">
      <c r="A81" s="221">
        <v>14</v>
      </c>
      <c r="B81" s="887"/>
      <c r="C81" s="888"/>
      <c r="D81" s="888"/>
      <c r="E81" s="888"/>
      <c r="F81" s="888"/>
      <c r="G81" s="888"/>
      <c r="H81" s="888"/>
      <c r="I81" s="888"/>
      <c r="J81" s="888"/>
      <c r="K81" s="888"/>
      <c r="L81" s="888"/>
      <c r="M81" s="888"/>
      <c r="N81" s="888"/>
      <c r="O81" s="888"/>
      <c r="P81" s="889"/>
      <c r="Q81" s="890"/>
      <c r="R81" s="844"/>
      <c r="S81" s="844"/>
      <c r="T81" s="844"/>
      <c r="U81" s="844"/>
      <c r="V81" s="844"/>
      <c r="W81" s="844"/>
      <c r="X81" s="844"/>
      <c r="Y81" s="844"/>
      <c r="Z81" s="844"/>
      <c r="AA81" s="844"/>
      <c r="AB81" s="844"/>
      <c r="AC81" s="844"/>
      <c r="AD81" s="844"/>
      <c r="AE81" s="844"/>
      <c r="AF81" s="844"/>
      <c r="AG81" s="844"/>
      <c r="AH81" s="844"/>
      <c r="AI81" s="844"/>
      <c r="AJ81" s="844"/>
      <c r="AK81" s="844"/>
      <c r="AL81" s="844"/>
      <c r="AM81" s="844"/>
      <c r="AN81" s="844"/>
      <c r="AO81" s="844"/>
      <c r="AP81" s="844"/>
      <c r="AQ81" s="844"/>
      <c r="AR81" s="844"/>
      <c r="AS81" s="844"/>
      <c r="AT81" s="844"/>
      <c r="AU81" s="844"/>
      <c r="AV81" s="844"/>
      <c r="AW81" s="844"/>
      <c r="AX81" s="844"/>
      <c r="AY81" s="844"/>
      <c r="AZ81" s="846"/>
      <c r="BA81" s="846"/>
      <c r="BB81" s="846"/>
      <c r="BC81" s="846"/>
      <c r="BD81" s="847"/>
      <c r="BE81" s="224"/>
      <c r="BF81" s="224"/>
      <c r="BG81" s="224"/>
      <c r="BH81" s="224"/>
      <c r="BI81" s="224"/>
      <c r="BJ81" s="224"/>
      <c r="BK81" s="224"/>
      <c r="BL81" s="224"/>
      <c r="BM81" s="224"/>
      <c r="BN81" s="224"/>
      <c r="BO81" s="224"/>
      <c r="BP81" s="224"/>
      <c r="BQ81" s="221">
        <v>75</v>
      </c>
      <c r="BR81" s="226"/>
      <c r="BS81" s="873"/>
      <c r="BT81" s="874"/>
      <c r="BU81" s="874"/>
      <c r="BV81" s="874"/>
      <c r="BW81" s="874"/>
      <c r="BX81" s="874"/>
      <c r="BY81" s="874"/>
      <c r="BZ81" s="874"/>
      <c r="CA81" s="874"/>
      <c r="CB81" s="874"/>
      <c r="CC81" s="874"/>
      <c r="CD81" s="874"/>
      <c r="CE81" s="874"/>
      <c r="CF81" s="874"/>
      <c r="CG81" s="879"/>
      <c r="CH81" s="876"/>
      <c r="CI81" s="877"/>
      <c r="CJ81" s="877"/>
      <c r="CK81" s="877"/>
      <c r="CL81" s="878"/>
      <c r="CM81" s="876"/>
      <c r="CN81" s="877"/>
      <c r="CO81" s="877"/>
      <c r="CP81" s="877"/>
      <c r="CQ81" s="878"/>
      <c r="CR81" s="876"/>
      <c r="CS81" s="877"/>
      <c r="CT81" s="877"/>
      <c r="CU81" s="877"/>
      <c r="CV81" s="878"/>
      <c r="CW81" s="876"/>
      <c r="CX81" s="877"/>
      <c r="CY81" s="877"/>
      <c r="CZ81" s="877"/>
      <c r="DA81" s="878"/>
      <c r="DB81" s="876"/>
      <c r="DC81" s="877"/>
      <c r="DD81" s="877"/>
      <c r="DE81" s="877"/>
      <c r="DF81" s="878"/>
      <c r="DG81" s="876"/>
      <c r="DH81" s="877"/>
      <c r="DI81" s="877"/>
      <c r="DJ81" s="877"/>
      <c r="DK81" s="878"/>
      <c r="DL81" s="876"/>
      <c r="DM81" s="877"/>
      <c r="DN81" s="877"/>
      <c r="DO81" s="877"/>
      <c r="DP81" s="878"/>
      <c r="DQ81" s="876"/>
      <c r="DR81" s="877"/>
      <c r="DS81" s="877"/>
      <c r="DT81" s="877"/>
      <c r="DU81" s="878"/>
      <c r="DV81" s="873"/>
      <c r="DW81" s="874"/>
      <c r="DX81" s="874"/>
      <c r="DY81" s="874"/>
      <c r="DZ81" s="875"/>
      <c r="EA81" s="212"/>
    </row>
    <row r="82" spans="1:131" ht="26.25" customHeight="1" x14ac:dyDescent="0.2">
      <c r="A82" s="221">
        <v>15</v>
      </c>
      <c r="B82" s="887"/>
      <c r="C82" s="888"/>
      <c r="D82" s="888"/>
      <c r="E82" s="888"/>
      <c r="F82" s="888"/>
      <c r="G82" s="888"/>
      <c r="H82" s="888"/>
      <c r="I82" s="888"/>
      <c r="J82" s="888"/>
      <c r="K82" s="888"/>
      <c r="L82" s="888"/>
      <c r="M82" s="888"/>
      <c r="N82" s="888"/>
      <c r="O82" s="888"/>
      <c r="P82" s="889"/>
      <c r="Q82" s="890"/>
      <c r="R82" s="844"/>
      <c r="S82" s="844"/>
      <c r="T82" s="844"/>
      <c r="U82" s="844"/>
      <c r="V82" s="844"/>
      <c r="W82" s="844"/>
      <c r="X82" s="844"/>
      <c r="Y82" s="844"/>
      <c r="Z82" s="844"/>
      <c r="AA82" s="844"/>
      <c r="AB82" s="844"/>
      <c r="AC82" s="844"/>
      <c r="AD82" s="844"/>
      <c r="AE82" s="844"/>
      <c r="AF82" s="844"/>
      <c r="AG82" s="844"/>
      <c r="AH82" s="844"/>
      <c r="AI82" s="844"/>
      <c r="AJ82" s="844"/>
      <c r="AK82" s="844"/>
      <c r="AL82" s="844"/>
      <c r="AM82" s="844"/>
      <c r="AN82" s="844"/>
      <c r="AO82" s="844"/>
      <c r="AP82" s="844"/>
      <c r="AQ82" s="844"/>
      <c r="AR82" s="844"/>
      <c r="AS82" s="844"/>
      <c r="AT82" s="844"/>
      <c r="AU82" s="844"/>
      <c r="AV82" s="844"/>
      <c r="AW82" s="844"/>
      <c r="AX82" s="844"/>
      <c r="AY82" s="844"/>
      <c r="AZ82" s="846"/>
      <c r="BA82" s="846"/>
      <c r="BB82" s="846"/>
      <c r="BC82" s="846"/>
      <c r="BD82" s="847"/>
      <c r="BE82" s="224"/>
      <c r="BF82" s="224"/>
      <c r="BG82" s="224"/>
      <c r="BH82" s="224"/>
      <c r="BI82" s="224"/>
      <c r="BJ82" s="224"/>
      <c r="BK82" s="224"/>
      <c r="BL82" s="224"/>
      <c r="BM82" s="224"/>
      <c r="BN82" s="224"/>
      <c r="BO82" s="224"/>
      <c r="BP82" s="224"/>
      <c r="BQ82" s="221">
        <v>76</v>
      </c>
      <c r="BR82" s="226"/>
      <c r="BS82" s="873"/>
      <c r="BT82" s="874"/>
      <c r="BU82" s="874"/>
      <c r="BV82" s="874"/>
      <c r="BW82" s="874"/>
      <c r="BX82" s="874"/>
      <c r="BY82" s="874"/>
      <c r="BZ82" s="874"/>
      <c r="CA82" s="874"/>
      <c r="CB82" s="874"/>
      <c r="CC82" s="874"/>
      <c r="CD82" s="874"/>
      <c r="CE82" s="874"/>
      <c r="CF82" s="874"/>
      <c r="CG82" s="879"/>
      <c r="CH82" s="876"/>
      <c r="CI82" s="877"/>
      <c r="CJ82" s="877"/>
      <c r="CK82" s="877"/>
      <c r="CL82" s="878"/>
      <c r="CM82" s="876"/>
      <c r="CN82" s="877"/>
      <c r="CO82" s="877"/>
      <c r="CP82" s="877"/>
      <c r="CQ82" s="878"/>
      <c r="CR82" s="876"/>
      <c r="CS82" s="877"/>
      <c r="CT82" s="877"/>
      <c r="CU82" s="877"/>
      <c r="CV82" s="878"/>
      <c r="CW82" s="876"/>
      <c r="CX82" s="877"/>
      <c r="CY82" s="877"/>
      <c r="CZ82" s="877"/>
      <c r="DA82" s="878"/>
      <c r="DB82" s="876"/>
      <c r="DC82" s="877"/>
      <c r="DD82" s="877"/>
      <c r="DE82" s="877"/>
      <c r="DF82" s="878"/>
      <c r="DG82" s="876"/>
      <c r="DH82" s="877"/>
      <c r="DI82" s="877"/>
      <c r="DJ82" s="877"/>
      <c r="DK82" s="878"/>
      <c r="DL82" s="876"/>
      <c r="DM82" s="877"/>
      <c r="DN82" s="877"/>
      <c r="DO82" s="877"/>
      <c r="DP82" s="878"/>
      <c r="DQ82" s="876"/>
      <c r="DR82" s="877"/>
      <c r="DS82" s="877"/>
      <c r="DT82" s="877"/>
      <c r="DU82" s="878"/>
      <c r="DV82" s="873"/>
      <c r="DW82" s="874"/>
      <c r="DX82" s="874"/>
      <c r="DY82" s="874"/>
      <c r="DZ82" s="875"/>
      <c r="EA82" s="212"/>
    </row>
    <row r="83" spans="1:131" ht="26.25" customHeight="1" x14ac:dyDescent="0.2">
      <c r="A83" s="221">
        <v>16</v>
      </c>
      <c r="B83" s="887"/>
      <c r="C83" s="888"/>
      <c r="D83" s="888"/>
      <c r="E83" s="888"/>
      <c r="F83" s="888"/>
      <c r="G83" s="888"/>
      <c r="H83" s="888"/>
      <c r="I83" s="888"/>
      <c r="J83" s="888"/>
      <c r="K83" s="888"/>
      <c r="L83" s="888"/>
      <c r="M83" s="888"/>
      <c r="N83" s="888"/>
      <c r="O83" s="888"/>
      <c r="P83" s="889"/>
      <c r="Q83" s="890"/>
      <c r="R83" s="844"/>
      <c r="S83" s="844"/>
      <c r="T83" s="844"/>
      <c r="U83" s="844"/>
      <c r="V83" s="844"/>
      <c r="W83" s="844"/>
      <c r="X83" s="844"/>
      <c r="Y83" s="844"/>
      <c r="Z83" s="844"/>
      <c r="AA83" s="844"/>
      <c r="AB83" s="844"/>
      <c r="AC83" s="844"/>
      <c r="AD83" s="844"/>
      <c r="AE83" s="844"/>
      <c r="AF83" s="844"/>
      <c r="AG83" s="844"/>
      <c r="AH83" s="844"/>
      <c r="AI83" s="844"/>
      <c r="AJ83" s="844"/>
      <c r="AK83" s="844"/>
      <c r="AL83" s="844"/>
      <c r="AM83" s="844"/>
      <c r="AN83" s="844"/>
      <c r="AO83" s="844"/>
      <c r="AP83" s="844"/>
      <c r="AQ83" s="844"/>
      <c r="AR83" s="844"/>
      <c r="AS83" s="844"/>
      <c r="AT83" s="844"/>
      <c r="AU83" s="844"/>
      <c r="AV83" s="844"/>
      <c r="AW83" s="844"/>
      <c r="AX83" s="844"/>
      <c r="AY83" s="844"/>
      <c r="AZ83" s="846"/>
      <c r="BA83" s="846"/>
      <c r="BB83" s="846"/>
      <c r="BC83" s="846"/>
      <c r="BD83" s="847"/>
      <c r="BE83" s="224"/>
      <c r="BF83" s="224"/>
      <c r="BG83" s="224"/>
      <c r="BH83" s="224"/>
      <c r="BI83" s="224"/>
      <c r="BJ83" s="224"/>
      <c r="BK83" s="224"/>
      <c r="BL83" s="224"/>
      <c r="BM83" s="224"/>
      <c r="BN83" s="224"/>
      <c r="BO83" s="224"/>
      <c r="BP83" s="224"/>
      <c r="BQ83" s="221">
        <v>77</v>
      </c>
      <c r="BR83" s="226"/>
      <c r="BS83" s="873"/>
      <c r="BT83" s="874"/>
      <c r="BU83" s="874"/>
      <c r="BV83" s="874"/>
      <c r="BW83" s="874"/>
      <c r="BX83" s="874"/>
      <c r="BY83" s="874"/>
      <c r="BZ83" s="874"/>
      <c r="CA83" s="874"/>
      <c r="CB83" s="874"/>
      <c r="CC83" s="874"/>
      <c r="CD83" s="874"/>
      <c r="CE83" s="874"/>
      <c r="CF83" s="874"/>
      <c r="CG83" s="879"/>
      <c r="CH83" s="876"/>
      <c r="CI83" s="877"/>
      <c r="CJ83" s="877"/>
      <c r="CK83" s="877"/>
      <c r="CL83" s="878"/>
      <c r="CM83" s="876"/>
      <c r="CN83" s="877"/>
      <c r="CO83" s="877"/>
      <c r="CP83" s="877"/>
      <c r="CQ83" s="878"/>
      <c r="CR83" s="876"/>
      <c r="CS83" s="877"/>
      <c r="CT83" s="877"/>
      <c r="CU83" s="877"/>
      <c r="CV83" s="878"/>
      <c r="CW83" s="876"/>
      <c r="CX83" s="877"/>
      <c r="CY83" s="877"/>
      <c r="CZ83" s="877"/>
      <c r="DA83" s="878"/>
      <c r="DB83" s="876"/>
      <c r="DC83" s="877"/>
      <c r="DD83" s="877"/>
      <c r="DE83" s="877"/>
      <c r="DF83" s="878"/>
      <c r="DG83" s="876"/>
      <c r="DH83" s="877"/>
      <c r="DI83" s="877"/>
      <c r="DJ83" s="877"/>
      <c r="DK83" s="878"/>
      <c r="DL83" s="876"/>
      <c r="DM83" s="877"/>
      <c r="DN83" s="877"/>
      <c r="DO83" s="877"/>
      <c r="DP83" s="878"/>
      <c r="DQ83" s="876"/>
      <c r="DR83" s="877"/>
      <c r="DS83" s="877"/>
      <c r="DT83" s="877"/>
      <c r="DU83" s="878"/>
      <c r="DV83" s="873"/>
      <c r="DW83" s="874"/>
      <c r="DX83" s="874"/>
      <c r="DY83" s="874"/>
      <c r="DZ83" s="875"/>
      <c r="EA83" s="212"/>
    </row>
    <row r="84" spans="1:131" ht="26.25" customHeight="1" x14ac:dyDescent="0.2">
      <c r="A84" s="221">
        <v>17</v>
      </c>
      <c r="B84" s="887"/>
      <c r="C84" s="888"/>
      <c r="D84" s="888"/>
      <c r="E84" s="888"/>
      <c r="F84" s="888"/>
      <c r="G84" s="888"/>
      <c r="H84" s="888"/>
      <c r="I84" s="888"/>
      <c r="J84" s="888"/>
      <c r="K84" s="888"/>
      <c r="L84" s="888"/>
      <c r="M84" s="888"/>
      <c r="N84" s="888"/>
      <c r="O84" s="888"/>
      <c r="P84" s="889"/>
      <c r="Q84" s="890"/>
      <c r="R84" s="844"/>
      <c r="S84" s="844"/>
      <c r="T84" s="844"/>
      <c r="U84" s="844"/>
      <c r="V84" s="844"/>
      <c r="W84" s="844"/>
      <c r="X84" s="844"/>
      <c r="Y84" s="844"/>
      <c r="Z84" s="844"/>
      <c r="AA84" s="844"/>
      <c r="AB84" s="844"/>
      <c r="AC84" s="844"/>
      <c r="AD84" s="844"/>
      <c r="AE84" s="844"/>
      <c r="AF84" s="844"/>
      <c r="AG84" s="844"/>
      <c r="AH84" s="844"/>
      <c r="AI84" s="844"/>
      <c r="AJ84" s="844"/>
      <c r="AK84" s="844"/>
      <c r="AL84" s="844"/>
      <c r="AM84" s="844"/>
      <c r="AN84" s="844"/>
      <c r="AO84" s="844"/>
      <c r="AP84" s="844"/>
      <c r="AQ84" s="844"/>
      <c r="AR84" s="844"/>
      <c r="AS84" s="844"/>
      <c r="AT84" s="844"/>
      <c r="AU84" s="844"/>
      <c r="AV84" s="844"/>
      <c r="AW84" s="844"/>
      <c r="AX84" s="844"/>
      <c r="AY84" s="844"/>
      <c r="AZ84" s="846"/>
      <c r="BA84" s="846"/>
      <c r="BB84" s="846"/>
      <c r="BC84" s="846"/>
      <c r="BD84" s="847"/>
      <c r="BE84" s="224"/>
      <c r="BF84" s="224"/>
      <c r="BG84" s="224"/>
      <c r="BH84" s="224"/>
      <c r="BI84" s="224"/>
      <c r="BJ84" s="224"/>
      <c r="BK84" s="224"/>
      <c r="BL84" s="224"/>
      <c r="BM84" s="224"/>
      <c r="BN84" s="224"/>
      <c r="BO84" s="224"/>
      <c r="BP84" s="224"/>
      <c r="BQ84" s="221">
        <v>78</v>
      </c>
      <c r="BR84" s="226"/>
      <c r="BS84" s="873"/>
      <c r="BT84" s="874"/>
      <c r="BU84" s="874"/>
      <c r="BV84" s="874"/>
      <c r="BW84" s="874"/>
      <c r="BX84" s="874"/>
      <c r="BY84" s="874"/>
      <c r="BZ84" s="874"/>
      <c r="CA84" s="874"/>
      <c r="CB84" s="874"/>
      <c r="CC84" s="874"/>
      <c r="CD84" s="874"/>
      <c r="CE84" s="874"/>
      <c r="CF84" s="874"/>
      <c r="CG84" s="879"/>
      <c r="CH84" s="876"/>
      <c r="CI84" s="877"/>
      <c r="CJ84" s="877"/>
      <c r="CK84" s="877"/>
      <c r="CL84" s="878"/>
      <c r="CM84" s="876"/>
      <c r="CN84" s="877"/>
      <c r="CO84" s="877"/>
      <c r="CP84" s="877"/>
      <c r="CQ84" s="878"/>
      <c r="CR84" s="876"/>
      <c r="CS84" s="877"/>
      <c r="CT84" s="877"/>
      <c r="CU84" s="877"/>
      <c r="CV84" s="878"/>
      <c r="CW84" s="876"/>
      <c r="CX84" s="877"/>
      <c r="CY84" s="877"/>
      <c r="CZ84" s="877"/>
      <c r="DA84" s="878"/>
      <c r="DB84" s="876"/>
      <c r="DC84" s="877"/>
      <c r="DD84" s="877"/>
      <c r="DE84" s="877"/>
      <c r="DF84" s="878"/>
      <c r="DG84" s="876"/>
      <c r="DH84" s="877"/>
      <c r="DI84" s="877"/>
      <c r="DJ84" s="877"/>
      <c r="DK84" s="878"/>
      <c r="DL84" s="876"/>
      <c r="DM84" s="877"/>
      <c r="DN84" s="877"/>
      <c r="DO84" s="877"/>
      <c r="DP84" s="878"/>
      <c r="DQ84" s="876"/>
      <c r="DR84" s="877"/>
      <c r="DS84" s="877"/>
      <c r="DT84" s="877"/>
      <c r="DU84" s="878"/>
      <c r="DV84" s="873"/>
      <c r="DW84" s="874"/>
      <c r="DX84" s="874"/>
      <c r="DY84" s="874"/>
      <c r="DZ84" s="875"/>
      <c r="EA84" s="212"/>
    </row>
    <row r="85" spans="1:131" ht="26.25" customHeight="1" x14ac:dyDescent="0.2">
      <c r="A85" s="221">
        <v>18</v>
      </c>
      <c r="B85" s="887"/>
      <c r="C85" s="888"/>
      <c r="D85" s="888"/>
      <c r="E85" s="888"/>
      <c r="F85" s="888"/>
      <c r="G85" s="888"/>
      <c r="H85" s="888"/>
      <c r="I85" s="888"/>
      <c r="J85" s="888"/>
      <c r="K85" s="888"/>
      <c r="L85" s="888"/>
      <c r="M85" s="888"/>
      <c r="N85" s="888"/>
      <c r="O85" s="888"/>
      <c r="P85" s="889"/>
      <c r="Q85" s="890"/>
      <c r="R85" s="844"/>
      <c r="S85" s="844"/>
      <c r="T85" s="844"/>
      <c r="U85" s="844"/>
      <c r="V85" s="844"/>
      <c r="W85" s="844"/>
      <c r="X85" s="844"/>
      <c r="Y85" s="844"/>
      <c r="Z85" s="844"/>
      <c r="AA85" s="844"/>
      <c r="AB85" s="844"/>
      <c r="AC85" s="844"/>
      <c r="AD85" s="844"/>
      <c r="AE85" s="844"/>
      <c r="AF85" s="844"/>
      <c r="AG85" s="844"/>
      <c r="AH85" s="844"/>
      <c r="AI85" s="844"/>
      <c r="AJ85" s="844"/>
      <c r="AK85" s="844"/>
      <c r="AL85" s="844"/>
      <c r="AM85" s="844"/>
      <c r="AN85" s="844"/>
      <c r="AO85" s="844"/>
      <c r="AP85" s="844"/>
      <c r="AQ85" s="844"/>
      <c r="AR85" s="844"/>
      <c r="AS85" s="844"/>
      <c r="AT85" s="844"/>
      <c r="AU85" s="844"/>
      <c r="AV85" s="844"/>
      <c r="AW85" s="844"/>
      <c r="AX85" s="844"/>
      <c r="AY85" s="844"/>
      <c r="AZ85" s="846"/>
      <c r="BA85" s="846"/>
      <c r="BB85" s="846"/>
      <c r="BC85" s="846"/>
      <c r="BD85" s="847"/>
      <c r="BE85" s="224"/>
      <c r="BF85" s="224"/>
      <c r="BG85" s="224"/>
      <c r="BH85" s="224"/>
      <c r="BI85" s="224"/>
      <c r="BJ85" s="224"/>
      <c r="BK85" s="224"/>
      <c r="BL85" s="224"/>
      <c r="BM85" s="224"/>
      <c r="BN85" s="224"/>
      <c r="BO85" s="224"/>
      <c r="BP85" s="224"/>
      <c r="BQ85" s="221">
        <v>79</v>
      </c>
      <c r="BR85" s="226"/>
      <c r="BS85" s="873"/>
      <c r="BT85" s="874"/>
      <c r="BU85" s="874"/>
      <c r="BV85" s="874"/>
      <c r="BW85" s="874"/>
      <c r="BX85" s="874"/>
      <c r="BY85" s="874"/>
      <c r="BZ85" s="874"/>
      <c r="CA85" s="874"/>
      <c r="CB85" s="874"/>
      <c r="CC85" s="874"/>
      <c r="CD85" s="874"/>
      <c r="CE85" s="874"/>
      <c r="CF85" s="874"/>
      <c r="CG85" s="879"/>
      <c r="CH85" s="876"/>
      <c r="CI85" s="877"/>
      <c r="CJ85" s="877"/>
      <c r="CK85" s="877"/>
      <c r="CL85" s="878"/>
      <c r="CM85" s="876"/>
      <c r="CN85" s="877"/>
      <c r="CO85" s="877"/>
      <c r="CP85" s="877"/>
      <c r="CQ85" s="878"/>
      <c r="CR85" s="876"/>
      <c r="CS85" s="877"/>
      <c r="CT85" s="877"/>
      <c r="CU85" s="877"/>
      <c r="CV85" s="878"/>
      <c r="CW85" s="876"/>
      <c r="CX85" s="877"/>
      <c r="CY85" s="877"/>
      <c r="CZ85" s="877"/>
      <c r="DA85" s="878"/>
      <c r="DB85" s="876"/>
      <c r="DC85" s="877"/>
      <c r="DD85" s="877"/>
      <c r="DE85" s="877"/>
      <c r="DF85" s="878"/>
      <c r="DG85" s="876"/>
      <c r="DH85" s="877"/>
      <c r="DI85" s="877"/>
      <c r="DJ85" s="877"/>
      <c r="DK85" s="878"/>
      <c r="DL85" s="876"/>
      <c r="DM85" s="877"/>
      <c r="DN85" s="877"/>
      <c r="DO85" s="877"/>
      <c r="DP85" s="878"/>
      <c r="DQ85" s="876"/>
      <c r="DR85" s="877"/>
      <c r="DS85" s="877"/>
      <c r="DT85" s="877"/>
      <c r="DU85" s="878"/>
      <c r="DV85" s="873"/>
      <c r="DW85" s="874"/>
      <c r="DX85" s="874"/>
      <c r="DY85" s="874"/>
      <c r="DZ85" s="875"/>
      <c r="EA85" s="212"/>
    </row>
    <row r="86" spans="1:131" ht="26.25" customHeight="1" x14ac:dyDescent="0.2">
      <c r="A86" s="221">
        <v>19</v>
      </c>
      <c r="B86" s="887"/>
      <c r="C86" s="888"/>
      <c r="D86" s="888"/>
      <c r="E86" s="888"/>
      <c r="F86" s="888"/>
      <c r="G86" s="888"/>
      <c r="H86" s="888"/>
      <c r="I86" s="888"/>
      <c r="J86" s="888"/>
      <c r="K86" s="888"/>
      <c r="L86" s="888"/>
      <c r="M86" s="888"/>
      <c r="N86" s="888"/>
      <c r="O86" s="888"/>
      <c r="P86" s="889"/>
      <c r="Q86" s="890"/>
      <c r="R86" s="844"/>
      <c r="S86" s="844"/>
      <c r="T86" s="844"/>
      <c r="U86" s="844"/>
      <c r="V86" s="844"/>
      <c r="W86" s="844"/>
      <c r="X86" s="844"/>
      <c r="Y86" s="844"/>
      <c r="Z86" s="844"/>
      <c r="AA86" s="844"/>
      <c r="AB86" s="844"/>
      <c r="AC86" s="844"/>
      <c r="AD86" s="844"/>
      <c r="AE86" s="844"/>
      <c r="AF86" s="844"/>
      <c r="AG86" s="844"/>
      <c r="AH86" s="844"/>
      <c r="AI86" s="844"/>
      <c r="AJ86" s="844"/>
      <c r="AK86" s="844"/>
      <c r="AL86" s="844"/>
      <c r="AM86" s="844"/>
      <c r="AN86" s="844"/>
      <c r="AO86" s="844"/>
      <c r="AP86" s="844"/>
      <c r="AQ86" s="844"/>
      <c r="AR86" s="844"/>
      <c r="AS86" s="844"/>
      <c r="AT86" s="844"/>
      <c r="AU86" s="844"/>
      <c r="AV86" s="844"/>
      <c r="AW86" s="844"/>
      <c r="AX86" s="844"/>
      <c r="AY86" s="844"/>
      <c r="AZ86" s="846"/>
      <c r="BA86" s="846"/>
      <c r="BB86" s="846"/>
      <c r="BC86" s="846"/>
      <c r="BD86" s="847"/>
      <c r="BE86" s="224"/>
      <c r="BF86" s="224"/>
      <c r="BG86" s="224"/>
      <c r="BH86" s="224"/>
      <c r="BI86" s="224"/>
      <c r="BJ86" s="224"/>
      <c r="BK86" s="224"/>
      <c r="BL86" s="224"/>
      <c r="BM86" s="224"/>
      <c r="BN86" s="224"/>
      <c r="BO86" s="224"/>
      <c r="BP86" s="224"/>
      <c r="BQ86" s="221">
        <v>80</v>
      </c>
      <c r="BR86" s="226"/>
      <c r="BS86" s="873"/>
      <c r="BT86" s="874"/>
      <c r="BU86" s="874"/>
      <c r="BV86" s="874"/>
      <c r="BW86" s="874"/>
      <c r="BX86" s="874"/>
      <c r="BY86" s="874"/>
      <c r="BZ86" s="874"/>
      <c r="CA86" s="874"/>
      <c r="CB86" s="874"/>
      <c r="CC86" s="874"/>
      <c r="CD86" s="874"/>
      <c r="CE86" s="874"/>
      <c r="CF86" s="874"/>
      <c r="CG86" s="879"/>
      <c r="CH86" s="876"/>
      <c r="CI86" s="877"/>
      <c r="CJ86" s="877"/>
      <c r="CK86" s="877"/>
      <c r="CL86" s="878"/>
      <c r="CM86" s="876"/>
      <c r="CN86" s="877"/>
      <c r="CO86" s="877"/>
      <c r="CP86" s="877"/>
      <c r="CQ86" s="878"/>
      <c r="CR86" s="876"/>
      <c r="CS86" s="877"/>
      <c r="CT86" s="877"/>
      <c r="CU86" s="877"/>
      <c r="CV86" s="878"/>
      <c r="CW86" s="876"/>
      <c r="CX86" s="877"/>
      <c r="CY86" s="877"/>
      <c r="CZ86" s="877"/>
      <c r="DA86" s="878"/>
      <c r="DB86" s="876"/>
      <c r="DC86" s="877"/>
      <c r="DD86" s="877"/>
      <c r="DE86" s="877"/>
      <c r="DF86" s="878"/>
      <c r="DG86" s="876"/>
      <c r="DH86" s="877"/>
      <c r="DI86" s="877"/>
      <c r="DJ86" s="877"/>
      <c r="DK86" s="878"/>
      <c r="DL86" s="876"/>
      <c r="DM86" s="877"/>
      <c r="DN86" s="877"/>
      <c r="DO86" s="877"/>
      <c r="DP86" s="878"/>
      <c r="DQ86" s="876"/>
      <c r="DR86" s="877"/>
      <c r="DS86" s="877"/>
      <c r="DT86" s="877"/>
      <c r="DU86" s="878"/>
      <c r="DV86" s="873"/>
      <c r="DW86" s="874"/>
      <c r="DX86" s="874"/>
      <c r="DY86" s="874"/>
      <c r="DZ86" s="875"/>
      <c r="EA86" s="212"/>
    </row>
    <row r="87" spans="1:131" ht="26.25" customHeight="1" x14ac:dyDescent="0.2">
      <c r="A87" s="227">
        <v>20</v>
      </c>
      <c r="B87" s="894"/>
      <c r="C87" s="895"/>
      <c r="D87" s="895"/>
      <c r="E87" s="895"/>
      <c r="F87" s="895"/>
      <c r="G87" s="895"/>
      <c r="H87" s="895"/>
      <c r="I87" s="895"/>
      <c r="J87" s="895"/>
      <c r="K87" s="895"/>
      <c r="L87" s="895"/>
      <c r="M87" s="895"/>
      <c r="N87" s="895"/>
      <c r="O87" s="895"/>
      <c r="P87" s="896"/>
      <c r="Q87" s="897"/>
      <c r="R87" s="898"/>
      <c r="S87" s="898"/>
      <c r="T87" s="898"/>
      <c r="U87" s="898"/>
      <c r="V87" s="898"/>
      <c r="W87" s="898"/>
      <c r="X87" s="898"/>
      <c r="Y87" s="898"/>
      <c r="Z87" s="898"/>
      <c r="AA87" s="898"/>
      <c r="AB87" s="898"/>
      <c r="AC87" s="898"/>
      <c r="AD87" s="898"/>
      <c r="AE87" s="898"/>
      <c r="AF87" s="898"/>
      <c r="AG87" s="898"/>
      <c r="AH87" s="898"/>
      <c r="AI87" s="898"/>
      <c r="AJ87" s="898"/>
      <c r="AK87" s="898"/>
      <c r="AL87" s="898"/>
      <c r="AM87" s="898"/>
      <c r="AN87" s="898"/>
      <c r="AO87" s="898"/>
      <c r="AP87" s="898"/>
      <c r="AQ87" s="898"/>
      <c r="AR87" s="898"/>
      <c r="AS87" s="898"/>
      <c r="AT87" s="898"/>
      <c r="AU87" s="898"/>
      <c r="AV87" s="898"/>
      <c r="AW87" s="898"/>
      <c r="AX87" s="898"/>
      <c r="AY87" s="898"/>
      <c r="AZ87" s="899"/>
      <c r="BA87" s="899"/>
      <c r="BB87" s="899"/>
      <c r="BC87" s="899"/>
      <c r="BD87" s="900"/>
      <c r="BE87" s="224"/>
      <c r="BF87" s="224"/>
      <c r="BG87" s="224"/>
      <c r="BH87" s="224"/>
      <c r="BI87" s="224"/>
      <c r="BJ87" s="224"/>
      <c r="BK87" s="224"/>
      <c r="BL87" s="224"/>
      <c r="BM87" s="224"/>
      <c r="BN87" s="224"/>
      <c r="BO87" s="224"/>
      <c r="BP87" s="224"/>
      <c r="BQ87" s="221">
        <v>81</v>
      </c>
      <c r="BR87" s="226"/>
      <c r="BS87" s="873"/>
      <c r="BT87" s="874"/>
      <c r="BU87" s="874"/>
      <c r="BV87" s="874"/>
      <c r="BW87" s="874"/>
      <c r="BX87" s="874"/>
      <c r="BY87" s="874"/>
      <c r="BZ87" s="874"/>
      <c r="CA87" s="874"/>
      <c r="CB87" s="874"/>
      <c r="CC87" s="874"/>
      <c r="CD87" s="874"/>
      <c r="CE87" s="874"/>
      <c r="CF87" s="874"/>
      <c r="CG87" s="879"/>
      <c r="CH87" s="876"/>
      <c r="CI87" s="877"/>
      <c r="CJ87" s="877"/>
      <c r="CK87" s="877"/>
      <c r="CL87" s="878"/>
      <c r="CM87" s="876"/>
      <c r="CN87" s="877"/>
      <c r="CO87" s="877"/>
      <c r="CP87" s="877"/>
      <c r="CQ87" s="878"/>
      <c r="CR87" s="876"/>
      <c r="CS87" s="877"/>
      <c r="CT87" s="877"/>
      <c r="CU87" s="877"/>
      <c r="CV87" s="878"/>
      <c r="CW87" s="876"/>
      <c r="CX87" s="877"/>
      <c r="CY87" s="877"/>
      <c r="CZ87" s="877"/>
      <c r="DA87" s="878"/>
      <c r="DB87" s="876"/>
      <c r="DC87" s="877"/>
      <c r="DD87" s="877"/>
      <c r="DE87" s="877"/>
      <c r="DF87" s="878"/>
      <c r="DG87" s="876"/>
      <c r="DH87" s="877"/>
      <c r="DI87" s="877"/>
      <c r="DJ87" s="877"/>
      <c r="DK87" s="878"/>
      <c r="DL87" s="876"/>
      <c r="DM87" s="877"/>
      <c r="DN87" s="877"/>
      <c r="DO87" s="877"/>
      <c r="DP87" s="878"/>
      <c r="DQ87" s="876"/>
      <c r="DR87" s="877"/>
      <c r="DS87" s="877"/>
      <c r="DT87" s="877"/>
      <c r="DU87" s="878"/>
      <c r="DV87" s="873"/>
      <c r="DW87" s="874"/>
      <c r="DX87" s="874"/>
      <c r="DY87" s="874"/>
      <c r="DZ87" s="875"/>
      <c r="EA87" s="212"/>
    </row>
    <row r="88" spans="1:131" ht="26.25" customHeight="1" thickBot="1" x14ac:dyDescent="0.25">
      <c r="A88" s="223" t="s">
        <v>376</v>
      </c>
      <c r="B88" s="802" t="s">
        <v>402</v>
      </c>
      <c r="C88" s="803"/>
      <c r="D88" s="803"/>
      <c r="E88" s="803"/>
      <c r="F88" s="803"/>
      <c r="G88" s="803"/>
      <c r="H88" s="803"/>
      <c r="I88" s="803"/>
      <c r="J88" s="803"/>
      <c r="K88" s="803"/>
      <c r="L88" s="803"/>
      <c r="M88" s="803"/>
      <c r="N88" s="803"/>
      <c r="O88" s="803"/>
      <c r="P88" s="804"/>
      <c r="Q88" s="854"/>
      <c r="R88" s="855"/>
      <c r="S88" s="855"/>
      <c r="T88" s="855"/>
      <c r="U88" s="855"/>
      <c r="V88" s="855"/>
      <c r="W88" s="855"/>
      <c r="X88" s="855"/>
      <c r="Y88" s="855"/>
      <c r="Z88" s="855"/>
      <c r="AA88" s="855"/>
      <c r="AB88" s="855"/>
      <c r="AC88" s="855"/>
      <c r="AD88" s="855"/>
      <c r="AE88" s="855"/>
      <c r="AF88" s="858">
        <v>33295</v>
      </c>
      <c r="AG88" s="858"/>
      <c r="AH88" s="858"/>
      <c r="AI88" s="858"/>
      <c r="AJ88" s="858"/>
      <c r="AK88" s="855"/>
      <c r="AL88" s="855"/>
      <c r="AM88" s="855"/>
      <c r="AN88" s="855"/>
      <c r="AO88" s="855"/>
      <c r="AP88" s="858">
        <v>54603</v>
      </c>
      <c r="AQ88" s="858"/>
      <c r="AR88" s="858"/>
      <c r="AS88" s="858"/>
      <c r="AT88" s="858"/>
      <c r="AU88" s="858">
        <v>417</v>
      </c>
      <c r="AV88" s="858"/>
      <c r="AW88" s="858"/>
      <c r="AX88" s="858"/>
      <c r="AY88" s="858"/>
      <c r="AZ88" s="863"/>
      <c r="BA88" s="863"/>
      <c r="BB88" s="863"/>
      <c r="BC88" s="863"/>
      <c r="BD88" s="864"/>
      <c r="BE88" s="224"/>
      <c r="BF88" s="224"/>
      <c r="BG88" s="224"/>
      <c r="BH88" s="224"/>
      <c r="BI88" s="224"/>
      <c r="BJ88" s="224"/>
      <c r="BK88" s="224"/>
      <c r="BL88" s="224"/>
      <c r="BM88" s="224"/>
      <c r="BN88" s="224"/>
      <c r="BO88" s="224"/>
      <c r="BP88" s="224"/>
      <c r="BQ88" s="221">
        <v>82</v>
      </c>
      <c r="BR88" s="226"/>
      <c r="BS88" s="873"/>
      <c r="BT88" s="874"/>
      <c r="BU88" s="874"/>
      <c r="BV88" s="874"/>
      <c r="BW88" s="874"/>
      <c r="BX88" s="874"/>
      <c r="BY88" s="874"/>
      <c r="BZ88" s="874"/>
      <c r="CA88" s="874"/>
      <c r="CB88" s="874"/>
      <c r="CC88" s="874"/>
      <c r="CD88" s="874"/>
      <c r="CE88" s="874"/>
      <c r="CF88" s="874"/>
      <c r="CG88" s="879"/>
      <c r="CH88" s="876"/>
      <c r="CI88" s="877"/>
      <c r="CJ88" s="877"/>
      <c r="CK88" s="877"/>
      <c r="CL88" s="878"/>
      <c r="CM88" s="876"/>
      <c r="CN88" s="877"/>
      <c r="CO88" s="877"/>
      <c r="CP88" s="877"/>
      <c r="CQ88" s="878"/>
      <c r="CR88" s="876"/>
      <c r="CS88" s="877"/>
      <c r="CT88" s="877"/>
      <c r="CU88" s="877"/>
      <c r="CV88" s="878"/>
      <c r="CW88" s="876"/>
      <c r="CX88" s="877"/>
      <c r="CY88" s="877"/>
      <c r="CZ88" s="877"/>
      <c r="DA88" s="878"/>
      <c r="DB88" s="876"/>
      <c r="DC88" s="877"/>
      <c r="DD88" s="877"/>
      <c r="DE88" s="877"/>
      <c r="DF88" s="878"/>
      <c r="DG88" s="876"/>
      <c r="DH88" s="877"/>
      <c r="DI88" s="877"/>
      <c r="DJ88" s="877"/>
      <c r="DK88" s="878"/>
      <c r="DL88" s="876"/>
      <c r="DM88" s="877"/>
      <c r="DN88" s="877"/>
      <c r="DO88" s="877"/>
      <c r="DP88" s="878"/>
      <c r="DQ88" s="876"/>
      <c r="DR88" s="877"/>
      <c r="DS88" s="877"/>
      <c r="DT88" s="877"/>
      <c r="DU88" s="878"/>
      <c r="DV88" s="873"/>
      <c r="DW88" s="874"/>
      <c r="DX88" s="874"/>
      <c r="DY88" s="874"/>
      <c r="DZ88" s="875"/>
      <c r="EA88" s="212"/>
    </row>
    <row r="89" spans="1:131" ht="26.25"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73"/>
      <c r="BT89" s="874"/>
      <c r="BU89" s="874"/>
      <c r="BV89" s="874"/>
      <c r="BW89" s="874"/>
      <c r="BX89" s="874"/>
      <c r="BY89" s="874"/>
      <c r="BZ89" s="874"/>
      <c r="CA89" s="874"/>
      <c r="CB89" s="874"/>
      <c r="CC89" s="874"/>
      <c r="CD89" s="874"/>
      <c r="CE89" s="874"/>
      <c r="CF89" s="874"/>
      <c r="CG89" s="879"/>
      <c r="CH89" s="876"/>
      <c r="CI89" s="877"/>
      <c r="CJ89" s="877"/>
      <c r="CK89" s="877"/>
      <c r="CL89" s="878"/>
      <c r="CM89" s="876"/>
      <c r="CN89" s="877"/>
      <c r="CO89" s="877"/>
      <c r="CP89" s="877"/>
      <c r="CQ89" s="878"/>
      <c r="CR89" s="876"/>
      <c r="CS89" s="877"/>
      <c r="CT89" s="877"/>
      <c r="CU89" s="877"/>
      <c r="CV89" s="878"/>
      <c r="CW89" s="876"/>
      <c r="CX89" s="877"/>
      <c r="CY89" s="877"/>
      <c r="CZ89" s="877"/>
      <c r="DA89" s="878"/>
      <c r="DB89" s="876"/>
      <c r="DC89" s="877"/>
      <c r="DD89" s="877"/>
      <c r="DE89" s="877"/>
      <c r="DF89" s="878"/>
      <c r="DG89" s="876"/>
      <c r="DH89" s="877"/>
      <c r="DI89" s="877"/>
      <c r="DJ89" s="877"/>
      <c r="DK89" s="878"/>
      <c r="DL89" s="876"/>
      <c r="DM89" s="877"/>
      <c r="DN89" s="877"/>
      <c r="DO89" s="877"/>
      <c r="DP89" s="878"/>
      <c r="DQ89" s="876"/>
      <c r="DR89" s="877"/>
      <c r="DS89" s="877"/>
      <c r="DT89" s="877"/>
      <c r="DU89" s="878"/>
      <c r="DV89" s="873"/>
      <c r="DW89" s="874"/>
      <c r="DX89" s="874"/>
      <c r="DY89" s="874"/>
      <c r="DZ89" s="875"/>
      <c r="EA89" s="212"/>
    </row>
    <row r="90" spans="1:131" ht="26.25"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73"/>
      <c r="BT90" s="874"/>
      <c r="BU90" s="874"/>
      <c r="BV90" s="874"/>
      <c r="BW90" s="874"/>
      <c r="BX90" s="874"/>
      <c r="BY90" s="874"/>
      <c r="BZ90" s="874"/>
      <c r="CA90" s="874"/>
      <c r="CB90" s="874"/>
      <c r="CC90" s="874"/>
      <c r="CD90" s="874"/>
      <c r="CE90" s="874"/>
      <c r="CF90" s="874"/>
      <c r="CG90" s="879"/>
      <c r="CH90" s="876"/>
      <c r="CI90" s="877"/>
      <c r="CJ90" s="877"/>
      <c r="CK90" s="877"/>
      <c r="CL90" s="878"/>
      <c r="CM90" s="876"/>
      <c r="CN90" s="877"/>
      <c r="CO90" s="877"/>
      <c r="CP90" s="877"/>
      <c r="CQ90" s="878"/>
      <c r="CR90" s="876"/>
      <c r="CS90" s="877"/>
      <c r="CT90" s="877"/>
      <c r="CU90" s="877"/>
      <c r="CV90" s="878"/>
      <c r="CW90" s="876"/>
      <c r="CX90" s="877"/>
      <c r="CY90" s="877"/>
      <c r="CZ90" s="877"/>
      <c r="DA90" s="878"/>
      <c r="DB90" s="876"/>
      <c r="DC90" s="877"/>
      <c r="DD90" s="877"/>
      <c r="DE90" s="877"/>
      <c r="DF90" s="878"/>
      <c r="DG90" s="876"/>
      <c r="DH90" s="877"/>
      <c r="DI90" s="877"/>
      <c r="DJ90" s="877"/>
      <c r="DK90" s="878"/>
      <c r="DL90" s="876"/>
      <c r="DM90" s="877"/>
      <c r="DN90" s="877"/>
      <c r="DO90" s="877"/>
      <c r="DP90" s="878"/>
      <c r="DQ90" s="876"/>
      <c r="DR90" s="877"/>
      <c r="DS90" s="877"/>
      <c r="DT90" s="877"/>
      <c r="DU90" s="878"/>
      <c r="DV90" s="873"/>
      <c r="DW90" s="874"/>
      <c r="DX90" s="874"/>
      <c r="DY90" s="874"/>
      <c r="DZ90" s="875"/>
      <c r="EA90" s="212"/>
    </row>
    <row r="91" spans="1:131" ht="26.25"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73"/>
      <c r="BT91" s="874"/>
      <c r="BU91" s="874"/>
      <c r="BV91" s="874"/>
      <c r="BW91" s="874"/>
      <c r="BX91" s="874"/>
      <c r="BY91" s="874"/>
      <c r="BZ91" s="874"/>
      <c r="CA91" s="874"/>
      <c r="CB91" s="874"/>
      <c r="CC91" s="874"/>
      <c r="CD91" s="874"/>
      <c r="CE91" s="874"/>
      <c r="CF91" s="874"/>
      <c r="CG91" s="879"/>
      <c r="CH91" s="876"/>
      <c r="CI91" s="877"/>
      <c r="CJ91" s="877"/>
      <c r="CK91" s="877"/>
      <c r="CL91" s="878"/>
      <c r="CM91" s="876"/>
      <c r="CN91" s="877"/>
      <c r="CO91" s="877"/>
      <c r="CP91" s="877"/>
      <c r="CQ91" s="878"/>
      <c r="CR91" s="876"/>
      <c r="CS91" s="877"/>
      <c r="CT91" s="877"/>
      <c r="CU91" s="877"/>
      <c r="CV91" s="878"/>
      <c r="CW91" s="876"/>
      <c r="CX91" s="877"/>
      <c r="CY91" s="877"/>
      <c r="CZ91" s="877"/>
      <c r="DA91" s="878"/>
      <c r="DB91" s="876"/>
      <c r="DC91" s="877"/>
      <c r="DD91" s="877"/>
      <c r="DE91" s="877"/>
      <c r="DF91" s="878"/>
      <c r="DG91" s="876"/>
      <c r="DH91" s="877"/>
      <c r="DI91" s="877"/>
      <c r="DJ91" s="877"/>
      <c r="DK91" s="878"/>
      <c r="DL91" s="876"/>
      <c r="DM91" s="877"/>
      <c r="DN91" s="877"/>
      <c r="DO91" s="877"/>
      <c r="DP91" s="878"/>
      <c r="DQ91" s="876"/>
      <c r="DR91" s="877"/>
      <c r="DS91" s="877"/>
      <c r="DT91" s="877"/>
      <c r="DU91" s="878"/>
      <c r="DV91" s="873"/>
      <c r="DW91" s="874"/>
      <c r="DX91" s="874"/>
      <c r="DY91" s="874"/>
      <c r="DZ91" s="875"/>
      <c r="EA91" s="212"/>
    </row>
    <row r="92" spans="1:131" ht="26.25"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73"/>
      <c r="BT92" s="874"/>
      <c r="BU92" s="874"/>
      <c r="BV92" s="874"/>
      <c r="BW92" s="874"/>
      <c r="BX92" s="874"/>
      <c r="BY92" s="874"/>
      <c r="BZ92" s="874"/>
      <c r="CA92" s="874"/>
      <c r="CB92" s="874"/>
      <c r="CC92" s="874"/>
      <c r="CD92" s="874"/>
      <c r="CE92" s="874"/>
      <c r="CF92" s="874"/>
      <c r="CG92" s="879"/>
      <c r="CH92" s="876"/>
      <c r="CI92" s="877"/>
      <c r="CJ92" s="877"/>
      <c r="CK92" s="877"/>
      <c r="CL92" s="878"/>
      <c r="CM92" s="876"/>
      <c r="CN92" s="877"/>
      <c r="CO92" s="877"/>
      <c r="CP92" s="877"/>
      <c r="CQ92" s="878"/>
      <c r="CR92" s="876"/>
      <c r="CS92" s="877"/>
      <c r="CT92" s="877"/>
      <c r="CU92" s="877"/>
      <c r="CV92" s="878"/>
      <c r="CW92" s="876"/>
      <c r="CX92" s="877"/>
      <c r="CY92" s="877"/>
      <c r="CZ92" s="877"/>
      <c r="DA92" s="878"/>
      <c r="DB92" s="876"/>
      <c r="DC92" s="877"/>
      <c r="DD92" s="877"/>
      <c r="DE92" s="877"/>
      <c r="DF92" s="878"/>
      <c r="DG92" s="876"/>
      <c r="DH92" s="877"/>
      <c r="DI92" s="877"/>
      <c r="DJ92" s="877"/>
      <c r="DK92" s="878"/>
      <c r="DL92" s="876"/>
      <c r="DM92" s="877"/>
      <c r="DN92" s="877"/>
      <c r="DO92" s="877"/>
      <c r="DP92" s="878"/>
      <c r="DQ92" s="876"/>
      <c r="DR92" s="877"/>
      <c r="DS92" s="877"/>
      <c r="DT92" s="877"/>
      <c r="DU92" s="878"/>
      <c r="DV92" s="873"/>
      <c r="DW92" s="874"/>
      <c r="DX92" s="874"/>
      <c r="DY92" s="874"/>
      <c r="DZ92" s="875"/>
      <c r="EA92" s="212"/>
    </row>
    <row r="93" spans="1:131" ht="26.25"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73"/>
      <c r="BT93" s="874"/>
      <c r="BU93" s="874"/>
      <c r="BV93" s="874"/>
      <c r="BW93" s="874"/>
      <c r="BX93" s="874"/>
      <c r="BY93" s="874"/>
      <c r="BZ93" s="874"/>
      <c r="CA93" s="874"/>
      <c r="CB93" s="874"/>
      <c r="CC93" s="874"/>
      <c r="CD93" s="874"/>
      <c r="CE93" s="874"/>
      <c r="CF93" s="874"/>
      <c r="CG93" s="879"/>
      <c r="CH93" s="876"/>
      <c r="CI93" s="877"/>
      <c r="CJ93" s="877"/>
      <c r="CK93" s="877"/>
      <c r="CL93" s="878"/>
      <c r="CM93" s="876"/>
      <c r="CN93" s="877"/>
      <c r="CO93" s="877"/>
      <c r="CP93" s="877"/>
      <c r="CQ93" s="878"/>
      <c r="CR93" s="876"/>
      <c r="CS93" s="877"/>
      <c r="CT93" s="877"/>
      <c r="CU93" s="877"/>
      <c r="CV93" s="878"/>
      <c r="CW93" s="876"/>
      <c r="CX93" s="877"/>
      <c r="CY93" s="877"/>
      <c r="CZ93" s="877"/>
      <c r="DA93" s="878"/>
      <c r="DB93" s="876"/>
      <c r="DC93" s="877"/>
      <c r="DD93" s="877"/>
      <c r="DE93" s="877"/>
      <c r="DF93" s="878"/>
      <c r="DG93" s="876"/>
      <c r="DH93" s="877"/>
      <c r="DI93" s="877"/>
      <c r="DJ93" s="877"/>
      <c r="DK93" s="878"/>
      <c r="DL93" s="876"/>
      <c r="DM93" s="877"/>
      <c r="DN93" s="877"/>
      <c r="DO93" s="877"/>
      <c r="DP93" s="878"/>
      <c r="DQ93" s="876"/>
      <c r="DR93" s="877"/>
      <c r="DS93" s="877"/>
      <c r="DT93" s="877"/>
      <c r="DU93" s="878"/>
      <c r="DV93" s="873"/>
      <c r="DW93" s="874"/>
      <c r="DX93" s="874"/>
      <c r="DY93" s="874"/>
      <c r="DZ93" s="875"/>
      <c r="EA93" s="212"/>
    </row>
    <row r="94" spans="1:131" ht="26.25"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73"/>
      <c r="BT94" s="874"/>
      <c r="BU94" s="874"/>
      <c r="BV94" s="874"/>
      <c r="BW94" s="874"/>
      <c r="BX94" s="874"/>
      <c r="BY94" s="874"/>
      <c r="BZ94" s="874"/>
      <c r="CA94" s="874"/>
      <c r="CB94" s="874"/>
      <c r="CC94" s="874"/>
      <c r="CD94" s="874"/>
      <c r="CE94" s="874"/>
      <c r="CF94" s="874"/>
      <c r="CG94" s="879"/>
      <c r="CH94" s="876"/>
      <c r="CI94" s="877"/>
      <c r="CJ94" s="877"/>
      <c r="CK94" s="877"/>
      <c r="CL94" s="878"/>
      <c r="CM94" s="876"/>
      <c r="CN94" s="877"/>
      <c r="CO94" s="877"/>
      <c r="CP94" s="877"/>
      <c r="CQ94" s="878"/>
      <c r="CR94" s="876"/>
      <c r="CS94" s="877"/>
      <c r="CT94" s="877"/>
      <c r="CU94" s="877"/>
      <c r="CV94" s="878"/>
      <c r="CW94" s="876"/>
      <c r="CX94" s="877"/>
      <c r="CY94" s="877"/>
      <c r="CZ94" s="877"/>
      <c r="DA94" s="878"/>
      <c r="DB94" s="876"/>
      <c r="DC94" s="877"/>
      <c r="DD94" s="877"/>
      <c r="DE94" s="877"/>
      <c r="DF94" s="878"/>
      <c r="DG94" s="876"/>
      <c r="DH94" s="877"/>
      <c r="DI94" s="877"/>
      <c r="DJ94" s="877"/>
      <c r="DK94" s="878"/>
      <c r="DL94" s="876"/>
      <c r="DM94" s="877"/>
      <c r="DN94" s="877"/>
      <c r="DO94" s="877"/>
      <c r="DP94" s="878"/>
      <c r="DQ94" s="876"/>
      <c r="DR94" s="877"/>
      <c r="DS94" s="877"/>
      <c r="DT94" s="877"/>
      <c r="DU94" s="878"/>
      <c r="DV94" s="873"/>
      <c r="DW94" s="874"/>
      <c r="DX94" s="874"/>
      <c r="DY94" s="874"/>
      <c r="DZ94" s="875"/>
      <c r="EA94" s="212"/>
    </row>
    <row r="95" spans="1:131" ht="26.25"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73"/>
      <c r="BT95" s="874"/>
      <c r="BU95" s="874"/>
      <c r="BV95" s="874"/>
      <c r="BW95" s="874"/>
      <c r="BX95" s="874"/>
      <c r="BY95" s="874"/>
      <c r="BZ95" s="874"/>
      <c r="CA95" s="874"/>
      <c r="CB95" s="874"/>
      <c r="CC95" s="874"/>
      <c r="CD95" s="874"/>
      <c r="CE95" s="874"/>
      <c r="CF95" s="874"/>
      <c r="CG95" s="879"/>
      <c r="CH95" s="876"/>
      <c r="CI95" s="877"/>
      <c r="CJ95" s="877"/>
      <c r="CK95" s="877"/>
      <c r="CL95" s="878"/>
      <c r="CM95" s="876"/>
      <c r="CN95" s="877"/>
      <c r="CO95" s="877"/>
      <c r="CP95" s="877"/>
      <c r="CQ95" s="878"/>
      <c r="CR95" s="876"/>
      <c r="CS95" s="877"/>
      <c r="CT95" s="877"/>
      <c r="CU95" s="877"/>
      <c r="CV95" s="878"/>
      <c r="CW95" s="876"/>
      <c r="CX95" s="877"/>
      <c r="CY95" s="877"/>
      <c r="CZ95" s="877"/>
      <c r="DA95" s="878"/>
      <c r="DB95" s="876"/>
      <c r="DC95" s="877"/>
      <c r="DD95" s="877"/>
      <c r="DE95" s="877"/>
      <c r="DF95" s="878"/>
      <c r="DG95" s="876"/>
      <c r="DH95" s="877"/>
      <c r="DI95" s="877"/>
      <c r="DJ95" s="877"/>
      <c r="DK95" s="878"/>
      <c r="DL95" s="876"/>
      <c r="DM95" s="877"/>
      <c r="DN95" s="877"/>
      <c r="DO95" s="877"/>
      <c r="DP95" s="878"/>
      <c r="DQ95" s="876"/>
      <c r="DR95" s="877"/>
      <c r="DS95" s="877"/>
      <c r="DT95" s="877"/>
      <c r="DU95" s="878"/>
      <c r="DV95" s="873"/>
      <c r="DW95" s="874"/>
      <c r="DX95" s="874"/>
      <c r="DY95" s="874"/>
      <c r="DZ95" s="875"/>
      <c r="EA95" s="212"/>
    </row>
    <row r="96" spans="1:131" ht="26.25"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73"/>
      <c r="BT96" s="874"/>
      <c r="BU96" s="874"/>
      <c r="BV96" s="874"/>
      <c r="BW96" s="874"/>
      <c r="BX96" s="874"/>
      <c r="BY96" s="874"/>
      <c r="BZ96" s="874"/>
      <c r="CA96" s="874"/>
      <c r="CB96" s="874"/>
      <c r="CC96" s="874"/>
      <c r="CD96" s="874"/>
      <c r="CE96" s="874"/>
      <c r="CF96" s="874"/>
      <c r="CG96" s="879"/>
      <c r="CH96" s="876"/>
      <c r="CI96" s="877"/>
      <c r="CJ96" s="877"/>
      <c r="CK96" s="877"/>
      <c r="CL96" s="878"/>
      <c r="CM96" s="876"/>
      <c r="CN96" s="877"/>
      <c r="CO96" s="877"/>
      <c r="CP96" s="877"/>
      <c r="CQ96" s="878"/>
      <c r="CR96" s="876"/>
      <c r="CS96" s="877"/>
      <c r="CT96" s="877"/>
      <c r="CU96" s="877"/>
      <c r="CV96" s="878"/>
      <c r="CW96" s="876"/>
      <c r="CX96" s="877"/>
      <c r="CY96" s="877"/>
      <c r="CZ96" s="877"/>
      <c r="DA96" s="878"/>
      <c r="DB96" s="876"/>
      <c r="DC96" s="877"/>
      <c r="DD96" s="877"/>
      <c r="DE96" s="877"/>
      <c r="DF96" s="878"/>
      <c r="DG96" s="876"/>
      <c r="DH96" s="877"/>
      <c r="DI96" s="877"/>
      <c r="DJ96" s="877"/>
      <c r="DK96" s="878"/>
      <c r="DL96" s="876"/>
      <c r="DM96" s="877"/>
      <c r="DN96" s="877"/>
      <c r="DO96" s="877"/>
      <c r="DP96" s="878"/>
      <c r="DQ96" s="876"/>
      <c r="DR96" s="877"/>
      <c r="DS96" s="877"/>
      <c r="DT96" s="877"/>
      <c r="DU96" s="878"/>
      <c r="DV96" s="873"/>
      <c r="DW96" s="874"/>
      <c r="DX96" s="874"/>
      <c r="DY96" s="874"/>
      <c r="DZ96" s="875"/>
      <c r="EA96" s="212"/>
    </row>
    <row r="97" spans="1:131" ht="26.25"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73"/>
      <c r="BT97" s="874"/>
      <c r="BU97" s="874"/>
      <c r="BV97" s="874"/>
      <c r="BW97" s="874"/>
      <c r="BX97" s="874"/>
      <c r="BY97" s="874"/>
      <c r="BZ97" s="874"/>
      <c r="CA97" s="874"/>
      <c r="CB97" s="874"/>
      <c r="CC97" s="874"/>
      <c r="CD97" s="874"/>
      <c r="CE97" s="874"/>
      <c r="CF97" s="874"/>
      <c r="CG97" s="879"/>
      <c r="CH97" s="876"/>
      <c r="CI97" s="877"/>
      <c r="CJ97" s="877"/>
      <c r="CK97" s="877"/>
      <c r="CL97" s="878"/>
      <c r="CM97" s="876"/>
      <c r="CN97" s="877"/>
      <c r="CO97" s="877"/>
      <c r="CP97" s="877"/>
      <c r="CQ97" s="878"/>
      <c r="CR97" s="876"/>
      <c r="CS97" s="877"/>
      <c r="CT97" s="877"/>
      <c r="CU97" s="877"/>
      <c r="CV97" s="878"/>
      <c r="CW97" s="876"/>
      <c r="CX97" s="877"/>
      <c r="CY97" s="877"/>
      <c r="CZ97" s="877"/>
      <c r="DA97" s="878"/>
      <c r="DB97" s="876"/>
      <c r="DC97" s="877"/>
      <c r="DD97" s="877"/>
      <c r="DE97" s="877"/>
      <c r="DF97" s="878"/>
      <c r="DG97" s="876"/>
      <c r="DH97" s="877"/>
      <c r="DI97" s="877"/>
      <c r="DJ97" s="877"/>
      <c r="DK97" s="878"/>
      <c r="DL97" s="876"/>
      <c r="DM97" s="877"/>
      <c r="DN97" s="877"/>
      <c r="DO97" s="877"/>
      <c r="DP97" s="878"/>
      <c r="DQ97" s="876"/>
      <c r="DR97" s="877"/>
      <c r="DS97" s="877"/>
      <c r="DT97" s="877"/>
      <c r="DU97" s="878"/>
      <c r="DV97" s="873"/>
      <c r="DW97" s="874"/>
      <c r="DX97" s="874"/>
      <c r="DY97" s="874"/>
      <c r="DZ97" s="875"/>
      <c r="EA97" s="212"/>
    </row>
    <row r="98" spans="1:131" ht="26.25"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73"/>
      <c r="BT98" s="874"/>
      <c r="BU98" s="874"/>
      <c r="BV98" s="874"/>
      <c r="BW98" s="874"/>
      <c r="BX98" s="874"/>
      <c r="BY98" s="874"/>
      <c r="BZ98" s="874"/>
      <c r="CA98" s="874"/>
      <c r="CB98" s="874"/>
      <c r="CC98" s="874"/>
      <c r="CD98" s="874"/>
      <c r="CE98" s="874"/>
      <c r="CF98" s="874"/>
      <c r="CG98" s="879"/>
      <c r="CH98" s="876"/>
      <c r="CI98" s="877"/>
      <c r="CJ98" s="877"/>
      <c r="CK98" s="877"/>
      <c r="CL98" s="878"/>
      <c r="CM98" s="876"/>
      <c r="CN98" s="877"/>
      <c r="CO98" s="877"/>
      <c r="CP98" s="877"/>
      <c r="CQ98" s="878"/>
      <c r="CR98" s="876"/>
      <c r="CS98" s="877"/>
      <c r="CT98" s="877"/>
      <c r="CU98" s="877"/>
      <c r="CV98" s="878"/>
      <c r="CW98" s="876"/>
      <c r="CX98" s="877"/>
      <c r="CY98" s="877"/>
      <c r="CZ98" s="877"/>
      <c r="DA98" s="878"/>
      <c r="DB98" s="876"/>
      <c r="DC98" s="877"/>
      <c r="DD98" s="877"/>
      <c r="DE98" s="877"/>
      <c r="DF98" s="878"/>
      <c r="DG98" s="876"/>
      <c r="DH98" s="877"/>
      <c r="DI98" s="877"/>
      <c r="DJ98" s="877"/>
      <c r="DK98" s="878"/>
      <c r="DL98" s="876"/>
      <c r="DM98" s="877"/>
      <c r="DN98" s="877"/>
      <c r="DO98" s="877"/>
      <c r="DP98" s="878"/>
      <c r="DQ98" s="876"/>
      <c r="DR98" s="877"/>
      <c r="DS98" s="877"/>
      <c r="DT98" s="877"/>
      <c r="DU98" s="878"/>
      <c r="DV98" s="873"/>
      <c r="DW98" s="874"/>
      <c r="DX98" s="874"/>
      <c r="DY98" s="874"/>
      <c r="DZ98" s="875"/>
      <c r="EA98" s="212"/>
    </row>
    <row r="99" spans="1:131" ht="26.25"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73"/>
      <c r="BT99" s="874"/>
      <c r="BU99" s="874"/>
      <c r="BV99" s="874"/>
      <c r="BW99" s="874"/>
      <c r="BX99" s="874"/>
      <c r="BY99" s="874"/>
      <c r="BZ99" s="874"/>
      <c r="CA99" s="874"/>
      <c r="CB99" s="874"/>
      <c r="CC99" s="874"/>
      <c r="CD99" s="874"/>
      <c r="CE99" s="874"/>
      <c r="CF99" s="874"/>
      <c r="CG99" s="879"/>
      <c r="CH99" s="876"/>
      <c r="CI99" s="877"/>
      <c r="CJ99" s="877"/>
      <c r="CK99" s="877"/>
      <c r="CL99" s="878"/>
      <c r="CM99" s="876"/>
      <c r="CN99" s="877"/>
      <c r="CO99" s="877"/>
      <c r="CP99" s="877"/>
      <c r="CQ99" s="878"/>
      <c r="CR99" s="876"/>
      <c r="CS99" s="877"/>
      <c r="CT99" s="877"/>
      <c r="CU99" s="877"/>
      <c r="CV99" s="878"/>
      <c r="CW99" s="876"/>
      <c r="CX99" s="877"/>
      <c r="CY99" s="877"/>
      <c r="CZ99" s="877"/>
      <c r="DA99" s="878"/>
      <c r="DB99" s="876"/>
      <c r="DC99" s="877"/>
      <c r="DD99" s="877"/>
      <c r="DE99" s="877"/>
      <c r="DF99" s="878"/>
      <c r="DG99" s="876"/>
      <c r="DH99" s="877"/>
      <c r="DI99" s="877"/>
      <c r="DJ99" s="877"/>
      <c r="DK99" s="878"/>
      <c r="DL99" s="876"/>
      <c r="DM99" s="877"/>
      <c r="DN99" s="877"/>
      <c r="DO99" s="877"/>
      <c r="DP99" s="878"/>
      <c r="DQ99" s="876"/>
      <c r="DR99" s="877"/>
      <c r="DS99" s="877"/>
      <c r="DT99" s="877"/>
      <c r="DU99" s="878"/>
      <c r="DV99" s="873"/>
      <c r="DW99" s="874"/>
      <c r="DX99" s="874"/>
      <c r="DY99" s="874"/>
      <c r="DZ99" s="875"/>
      <c r="EA99" s="212"/>
    </row>
    <row r="100" spans="1:131" ht="26.25"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73"/>
      <c r="BT100" s="874"/>
      <c r="BU100" s="874"/>
      <c r="BV100" s="874"/>
      <c r="BW100" s="874"/>
      <c r="BX100" s="874"/>
      <c r="BY100" s="874"/>
      <c r="BZ100" s="874"/>
      <c r="CA100" s="874"/>
      <c r="CB100" s="874"/>
      <c r="CC100" s="874"/>
      <c r="CD100" s="874"/>
      <c r="CE100" s="874"/>
      <c r="CF100" s="874"/>
      <c r="CG100" s="879"/>
      <c r="CH100" s="876"/>
      <c r="CI100" s="877"/>
      <c r="CJ100" s="877"/>
      <c r="CK100" s="877"/>
      <c r="CL100" s="878"/>
      <c r="CM100" s="876"/>
      <c r="CN100" s="877"/>
      <c r="CO100" s="877"/>
      <c r="CP100" s="877"/>
      <c r="CQ100" s="878"/>
      <c r="CR100" s="876"/>
      <c r="CS100" s="877"/>
      <c r="CT100" s="877"/>
      <c r="CU100" s="877"/>
      <c r="CV100" s="878"/>
      <c r="CW100" s="876"/>
      <c r="CX100" s="877"/>
      <c r="CY100" s="877"/>
      <c r="CZ100" s="877"/>
      <c r="DA100" s="878"/>
      <c r="DB100" s="876"/>
      <c r="DC100" s="877"/>
      <c r="DD100" s="877"/>
      <c r="DE100" s="877"/>
      <c r="DF100" s="878"/>
      <c r="DG100" s="876"/>
      <c r="DH100" s="877"/>
      <c r="DI100" s="877"/>
      <c r="DJ100" s="877"/>
      <c r="DK100" s="878"/>
      <c r="DL100" s="876"/>
      <c r="DM100" s="877"/>
      <c r="DN100" s="877"/>
      <c r="DO100" s="877"/>
      <c r="DP100" s="878"/>
      <c r="DQ100" s="876"/>
      <c r="DR100" s="877"/>
      <c r="DS100" s="877"/>
      <c r="DT100" s="877"/>
      <c r="DU100" s="878"/>
      <c r="DV100" s="873"/>
      <c r="DW100" s="874"/>
      <c r="DX100" s="874"/>
      <c r="DY100" s="874"/>
      <c r="DZ100" s="875"/>
      <c r="EA100" s="212"/>
    </row>
    <row r="101" spans="1:131" ht="26.25"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73"/>
      <c r="BT101" s="874"/>
      <c r="BU101" s="874"/>
      <c r="BV101" s="874"/>
      <c r="BW101" s="874"/>
      <c r="BX101" s="874"/>
      <c r="BY101" s="874"/>
      <c r="BZ101" s="874"/>
      <c r="CA101" s="874"/>
      <c r="CB101" s="874"/>
      <c r="CC101" s="874"/>
      <c r="CD101" s="874"/>
      <c r="CE101" s="874"/>
      <c r="CF101" s="874"/>
      <c r="CG101" s="879"/>
      <c r="CH101" s="876"/>
      <c r="CI101" s="877"/>
      <c r="CJ101" s="877"/>
      <c r="CK101" s="877"/>
      <c r="CL101" s="878"/>
      <c r="CM101" s="876"/>
      <c r="CN101" s="877"/>
      <c r="CO101" s="877"/>
      <c r="CP101" s="877"/>
      <c r="CQ101" s="878"/>
      <c r="CR101" s="876"/>
      <c r="CS101" s="877"/>
      <c r="CT101" s="877"/>
      <c r="CU101" s="877"/>
      <c r="CV101" s="878"/>
      <c r="CW101" s="876"/>
      <c r="CX101" s="877"/>
      <c r="CY101" s="877"/>
      <c r="CZ101" s="877"/>
      <c r="DA101" s="878"/>
      <c r="DB101" s="876"/>
      <c r="DC101" s="877"/>
      <c r="DD101" s="877"/>
      <c r="DE101" s="877"/>
      <c r="DF101" s="878"/>
      <c r="DG101" s="876"/>
      <c r="DH101" s="877"/>
      <c r="DI101" s="877"/>
      <c r="DJ101" s="877"/>
      <c r="DK101" s="878"/>
      <c r="DL101" s="876"/>
      <c r="DM101" s="877"/>
      <c r="DN101" s="877"/>
      <c r="DO101" s="877"/>
      <c r="DP101" s="878"/>
      <c r="DQ101" s="876"/>
      <c r="DR101" s="877"/>
      <c r="DS101" s="877"/>
      <c r="DT101" s="877"/>
      <c r="DU101" s="878"/>
      <c r="DV101" s="873"/>
      <c r="DW101" s="874"/>
      <c r="DX101" s="874"/>
      <c r="DY101" s="874"/>
      <c r="DZ101" s="875"/>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802" t="s">
        <v>403</v>
      </c>
      <c r="BS102" s="803"/>
      <c r="BT102" s="803"/>
      <c r="BU102" s="803"/>
      <c r="BV102" s="803"/>
      <c r="BW102" s="803"/>
      <c r="BX102" s="803"/>
      <c r="BY102" s="803"/>
      <c r="BZ102" s="803"/>
      <c r="CA102" s="803"/>
      <c r="CB102" s="803"/>
      <c r="CC102" s="803"/>
      <c r="CD102" s="803"/>
      <c r="CE102" s="803"/>
      <c r="CF102" s="803"/>
      <c r="CG102" s="804"/>
      <c r="CH102" s="901"/>
      <c r="CI102" s="902"/>
      <c r="CJ102" s="902"/>
      <c r="CK102" s="902"/>
      <c r="CL102" s="903"/>
      <c r="CM102" s="901"/>
      <c r="CN102" s="902"/>
      <c r="CO102" s="902"/>
      <c r="CP102" s="902"/>
      <c r="CQ102" s="903"/>
      <c r="CR102" s="904">
        <v>200</v>
      </c>
      <c r="CS102" s="866"/>
      <c r="CT102" s="866"/>
      <c r="CU102" s="866"/>
      <c r="CV102" s="905"/>
      <c r="CW102" s="904">
        <v>35</v>
      </c>
      <c r="CX102" s="866"/>
      <c r="CY102" s="866"/>
      <c r="CZ102" s="866"/>
      <c r="DA102" s="905"/>
      <c r="DB102" s="904">
        <v>274</v>
      </c>
      <c r="DC102" s="866"/>
      <c r="DD102" s="866"/>
      <c r="DE102" s="866"/>
      <c r="DF102" s="905"/>
      <c r="DG102" s="904" t="s">
        <v>550</v>
      </c>
      <c r="DH102" s="866"/>
      <c r="DI102" s="866"/>
      <c r="DJ102" s="866"/>
      <c r="DK102" s="905"/>
      <c r="DL102" s="904" t="s">
        <v>550</v>
      </c>
      <c r="DM102" s="866"/>
      <c r="DN102" s="866"/>
      <c r="DO102" s="866"/>
      <c r="DP102" s="905"/>
      <c r="DQ102" s="904" t="s">
        <v>550</v>
      </c>
      <c r="DR102" s="866"/>
      <c r="DS102" s="866"/>
      <c r="DT102" s="866"/>
      <c r="DU102" s="905"/>
      <c r="DV102" s="802"/>
      <c r="DW102" s="803"/>
      <c r="DX102" s="803"/>
      <c r="DY102" s="803"/>
      <c r="DZ102" s="928"/>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9" t="s">
        <v>404</v>
      </c>
      <c r="BR103" s="929"/>
      <c r="BS103" s="929"/>
      <c r="BT103" s="929"/>
      <c r="BU103" s="929"/>
      <c r="BV103" s="929"/>
      <c r="BW103" s="929"/>
      <c r="BX103" s="929"/>
      <c r="BY103" s="929"/>
      <c r="BZ103" s="929"/>
      <c r="CA103" s="929"/>
      <c r="CB103" s="929"/>
      <c r="CC103" s="929"/>
      <c r="CD103" s="929"/>
      <c r="CE103" s="929"/>
      <c r="CF103" s="929"/>
      <c r="CG103" s="929"/>
      <c r="CH103" s="929"/>
      <c r="CI103" s="929"/>
      <c r="CJ103" s="929"/>
      <c r="CK103" s="929"/>
      <c r="CL103" s="929"/>
      <c r="CM103" s="929"/>
      <c r="CN103" s="929"/>
      <c r="CO103" s="929"/>
      <c r="CP103" s="929"/>
      <c r="CQ103" s="929"/>
      <c r="CR103" s="929"/>
      <c r="CS103" s="929"/>
      <c r="CT103" s="929"/>
      <c r="CU103" s="929"/>
      <c r="CV103" s="929"/>
      <c r="CW103" s="929"/>
      <c r="CX103" s="929"/>
      <c r="CY103" s="929"/>
      <c r="CZ103" s="929"/>
      <c r="DA103" s="929"/>
      <c r="DB103" s="929"/>
      <c r="DC103" s="929"/>
      <c r="DD103" s="929"/>
      <c r="DE103" s="929"/>
      <c r="DF103" s="929"/>
      <c r="DG103" s="929"/>
      <c r="DH103" s="929"/>
      <c r="DI103" s="929"/>
      <c r="DJ103" s="929"/>
      <c r="DK103" s="929"/>
      <c r="DL103" s="929"/>
      <c r="DM103" s="929"/>
      <c r="DN103" s="929"/>
      <c r="DO103" s="929"/>
      <c r="DP103" s="929"/>
      <c r="DQ103" s="929"/>
      <c r="DR103" s="929"/>
      <c r="DS103" s="929"/>
      <c r="DT103" s="929"/>
      <c r="DU103" s="929"/>
      <c r="DV103" s="929"/>
      <c r="DW103" s="929"/>
      <c r="DX103" s="929"/>
      <c r="DY103" s="929"/>
      <c r="DZ103" s="929"/>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30" t="s">
        <v>405</v>
      </c>
      <c r="BR104" s="930"/>
      <c r="BS104" s="930"/>
      <c r="BT104" s="930"/>
      <c r="BU104" s="930"/>
      <c r="BV104" s="930"/>
      <c r="BW104" s="930"/>
      <c r="BX104" s="930"/>
      <c r="BY104" s="930"/>
      <c r="BZ104" s="930"/>
      <c r="CA104" s="930"/>
      <c r="CB104" s="930"/>
      <c r="CC104" s="930"/>
      <c r="CD104" s="930"/>
      <c r="CE104" s="930"/>
      <c r="CF104" s="930"/>
      <c r="CG104" s="930"/>
      <c r="CH104" s="930"/>
      <c r="CI104" s="930"/>
      <c r="CJ104" s="930"/>
      <c r="CK104" s="930"/>
      <c r="CL104" s="930"/>
      <c r="CM104" s="930"/>
      <c r="CN104" s="930"/>
      <c r="CO104" s="930"/>
      <c r="CP104" s="930"/>
      <c r="CQ104" s="930"/>
      <c r="CR104" s="930"/>
      <c r="CS104" s="930"/>
      <c r="CT104" s="930"/>
      <c r="CU104" s="930"/>
      <c r="CV104" s="930"/>
      <c r="CW104" s="930"/>
      <c r="CX104" s="930"/>
      <c r="CY104" s="930"/>
      <c r="CZ104" s="930"/>
      <c r="DA104" s="930"/>
      <c r="DB104" s="930"/>
      <c r="DC104" s="930"/>
      <c r="DD104" s="930"/>
      <c r="DE104" s="930"/>
      <c r="DF104" s="930"/>
      <c r="DG104" s="930"/>
      <c r="DH104" s="930"/>
      <c r="DI104" s="930"/>
      <c r="DJ104" s="930"/>
      <c r="DK104" s="930"/>
      <c r="DL104" s="930"/>
      <c r="DM104" s="930"/>
      <c r="DN104" s="930"/>
      <c r="DO104" s="930"/>
      <c r="DP104" s="930"/>
      <c r="DQ104" s="930"/>
      <c r="DR104" s="930"/>
      <c r="DS104" s="930"/>
      <c r="DT104" s="930"/>
      <c r="DU104" s="930"/>
      <c r="DV104" s="930"/>
      <c r="DW104" s="930"/>
      <c r="DX104" s="930"/>
      <c r="DY104" s="930"/>
      <c r="DZ104" s="930"/>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1" t="s">
        <v>408</v>
      </c>
      <c r="B108" s="932"/>
      <c r="C108" s="932"/>
      <c r="D108" s="932"/>
      <c r="E108" s="932"/>
      <c r="F108" s="932"/>
      <c r="G108" s="932"/>
      <c r="H108" s="932"/>
      <c r="I108" s="932"/>
      <c r="J108" s="932"/>
      <c r="K108" s="932"/>
      <c r="L108" s="932"/>
      <c r="M108" s="932"/>
      <c r="N108" s="932"/>
      <c r="O108" s="932"/>
      <c r="P108" s="932"/>
      <c r="Q108" s="932"/>
      <c r="R108" s="932"/>
      <c r="S108" s="932"/>
      <c r="T108" s="932"/>
      <c r="U108" s="932"/>
      <c r="V108" s="932"/>
      <c r="W108" s="932"/>
      <c r="X108" s="932"/>
      <c r="Y108" s="932"/>
      <c r="Z108" s="932"/>
      <c r="AA108" s="932"/>
      <c r="AB108" s="932"/>
      <c r="AC108" s="932"/>
      <c r="AD108" s="932"/>
      <c r="AE108" s="932"/>
      <c r="AF108" s="932"/>
      <c r="AG108" s="932"/>
      <c r="AH108" s="932"/>
      <c r="AI108" s="932"/>
      <c r="AJ108" s="932"/>
      <c r="AK108" s="932"/>
      <c r="AL108" s="932"/>
      <c r="AM108" s="932"/>
      <c r="AN108" s="932"/>
      <c r="AO108" s="932"/>
      <c r="AP108" s="932"/>
      <c r="AQ108" s="932"/>
      <c r="AR108" s="932"/>
      <c r="AS108" s="932"/>
      <c r="AT108" s="933"/>
      <c r="AU108" s="931" t="s">
        <v>409</v>
      </c>
      <c r="AV108" s="932"/>
      <c r="AW108" s="932"/>
      <c r="AX108" s="932"/>
      <c r="AY108" s="932"/>
      <c r="AZ108" s="932"/>
      <c r="BA108" s="932"/>
      <c r="BB108" s="932"/>
      <c r="BC108" s="932"/>
      <c r="BD108" s="932"/>
      <c r="BE108" s="932"/>
      <c r="BF108" s="932"/>
      <c r="BG108" s="932"/>
      <c r="BH108" s="932"/>
      <c r="BI108" s="932"/>
      <c r="BJ108" s="932"/>
      <c r="BK108" s="932"/>
      <c r="BL108" s="932"/>
      <c r="BM108" s="932"/>
      <c r="BN108" s="932"/>
      <c r="BO108" s="932"/>
      <c r="BP108" s="932"/>
      <c r="BQ108" s="932"/>
      <c r="BR108" s="932"/>
      <c r="BS108" s="932"/>
      <c r="BT108" s="932"/>
      <c r="BU108" s="932"/>
      <c r="BV108" s="932"/>
      <c r="BW108" s="932"/>
      <c r="BX108" s="932"/>
      <c r="BY108" s="932"/>
      <c r="BZ108" s="932"/>
      <c r="CA108" s="932"/>
      <c r="CB108" s="932"/>
      <c r="CC108" s="932"/>
      <c r="CD108" s="932"/>
      <c r="CE108" s="932"/>
      <c r="CF108" s="932"/>
      <c r="CG108" s="932"/>
      <c r="CH108" s="932"/>
      <c r="CI108" s="932"/>
      <c r="CJ108" s="932"/>
      <c r="CK108" s="932"/>
      <c r="CL108" s="932"/>
      <c r="CM108" s="932"/>
      <c r="CN108" s="932"/>
      <c r="CO108" s="932"/>
      <c r="CP108" s="932"/>
      <c r="CQ108" s="932"/>
      <c r="CR108" s="932"/>
      <c r="CS108" s="932"/>
      <c r="CT108" s="932"/>
      <c r="CU108" s="932"/>
      <c r="CV108" s="932"/>
      <c r="CW108" s="932"/>
      <c r="CX108" s="932"/>
      <c r="CY108" s="932"/>
      <c r="CZ108" s="932"/>
      <c r="DA108" s="932"/>
      <c r="DB108" s="932"/>
      <c r="DC108" s="932"/>
      <c r="DD108" s="932"/>
      <c r="DE108" s="932"/>
      <c r="DF108" s="932"/>
      <c r="DG108" s="932"/>
      <c r="DH108" s="932"/>
      <c r="DI108" s="932"/>
      <c r="DJ108" s="932"/>
      <c r="DK108" s="932"/>
      <c r="DL108" s="932"/>
      <c r="DM108" s="932"/>
      <c r="DN108" s="932"/>
      <c r="DO108" s="932"/>
      <c r="DP108" s="932"/>
      <c r="DQ108" s="932"/>
      <c r="DR108" s="932"/>
      <c r="DS108" s="932"/>
      <c r="DT108" s="932"/>
      <c r="DU108" s="932"/>
      <c r="DV108" s="932"/>
      <c r="DW108" s="932"/>
      <c r="DX108" s="932"/>
      <c r="DY108" s="932"/>
      <c r="DZ108" s="933"/>
    </row>
    <row r="109" spans="1:131" s="212" customFormat="1" ht="26.25" customHeight="1" x14ac:dyDescent="0.2">
      <c r="A109" s="926" t="s">
        <v>410</v>
      </c>
      <c r="B109" s="907"/>
      <c r="C109" s="907"/>
      <c r="D109" s="907"/>
      <c r="E109" s="907"/>
      <c r="F109" s="907"/>
      <c r="G109" s="907"/>
      <c r="H109" s="907"/>
      <c r="I109" s="907"/>
      <c r="J109" s="907"/>
      <c r="K109" s="907"/>
      <c r="L109" s="907"/>
      <c r="M109" s="907"/>
      <c r="N109" s="907"/>
      <c r="O109" s="907"/>
      <c r="P109" s="907"/>
      <c r="Q109" s="907"/>
      <c r="R109" s="907"/>
      <c r="S109" s="907"/>
      <c r="T109" s="907"/>
      <c r="U109" s="907"/>
      <c r="V109" s="907"/>
      <c r="W109" s="907"/>
      <c r="X109" s="907"/>
      <c r="Y109" s="907"/>
      <c r="Z109" s="908"/>
      <c r="AA109" s="906" t="s">
        <v>411</v>
      </c>
      <c r="AB109" s="907"/>
      <c r="AC109" s="907"/>
      <c r="AD109" s="907"/>
      <c r="AE109" s="908"/>
      <c r="AF109" s="906" t="s">
        <v>412</v>
      </c>
      <c r="AG109" s="907"/>
      <c r="AH109" s="907"/>
      <c r="AI109" s="907"/>
      <c r="AJ109" s="908"/>
      <c r="AK109" s="906" t="s">
        <v>294</v>
      </c>
      <c r="AL109" s="907"/>
      <c r="AM109" s="907"/>
      <c r="AN109" s="907"/>
      <c r="AO109" s="908"/>
      <c r="AP109" s="906" t="s">
        <v>413</v>
      </c>
      <c r="AQ109" s="907"/>
      <c r="AR109" s="907"/>
      <c r="AS109" s="907"/>
      <c r="AT109" s="909"/>
      <c r="AU109" s="926" t="s">
        <v>410</v>
      </c>
      <c r="AV109" s="907"/>
      <c r="AW109" s="907"/>
      <c r="AX109" s="907"/>
      <c r="AY109" s="907"/>
      <c r="AZ109" s="907"/>
      <c r="BA109" s="907"/>
      <c r="BB109" s="907"/>
      <c r="BC109" s="907"/>
      <c r="BD109" s="907"/>
      <c r="BE109" s="907"/>
      <c r="BF109" s="907"/>
      <c r="BG109" s="907"/>
      <c r="BH109" s="907"/>
      <c r="BI109" s="907"/>
      <c r="BJ109" s="907"/>
      <c r="BK109" s="907"/>
      <c r="BL109" s="907"/>
      <c r="BM109" s="907"/>
      <c r="BN109" s="907"/>
      <c r="BO109" s="907"/>
      <c r="BP109" s="908"/>
      <c r="BQ109" s="906" t="s">
        <v>411</v>
      </c>
      <c r="BR109" s="907"/>
      <c r="BS109" s="907"/>
      <c r="BT109" s="907"/>
      <c r="BU109" s="908"/>
      <c r="BV109" s="906" t="s">
        <v>412</v>
      </c>
      <c r="BW109" s="907"/>
      <c r="BX109" s="907"/>
      <c r="BY109" s="907"/>
      <c r="BZ109" s="908"/>
      <c r="CA109" s="906" t="s">
        <v>294</v>
      </c>
      <c r="CB109" s="907"/>
      <c r="CC109" s="907"/>
      <c r="CD109" s="907"/>
      <c r="CE109" s="908"/>
      <c r="CF109" s="927" t="s">
        <v>413</v>
      </c>
      <c r="CG109" s="927"/>
      <c r="CH109" s="927"/>
      <c r="CI109" s="927"/>
      <c r="CJ109" s="927"/>
      <c r="CK109" s="906" t="s">
        <v>414</v>
      </c>
      <c r="CL109" s="907"/>
      <c r="CM109" s="907"/>
      <c r="CN109" s="907"/>
      <c r="CO109" s="907"/>
      <c r="CP109" s="907"/>
      <c r="CQ109" s="907"/>
      <c r="CR109" s="907"/>
      <c r="CS109" s="907"/>
      <c r="CT109" s="907"/>
      <c r="CU109" s="907"/>
      <c r="CV109" s="907"/>
      <c r="CW109" s="907"/>
      <c r="CX109" s="907"/>
      <c r="CY109" s="907"/>
      <c r="CZ109" s="907"/>
      <c r="DA109" s="907"/>
      <c r="DB109" s="907"/>
      <c r="DC109" s="907"/>
      <c r="DD109" s="907"/>
      <c r="DE109" s="907"/>
      <c r="DF109" s="908"/>
      <c r="DG109" s="906" t="s">
        <v>411</v>
      </c>
      <c r="DH109" s="907"/>
      <c r="DI109" s="907"/>
      <c r="DJ109" s="907"/>
      <c r="DK109" s="908"/>
      <c r="DL109" s="906" t="s">
        <v>412</v>
      </c>
      <c r="DM109" s="907"/>
      <c r="DN109" s="907"/>
      <c r="DO109" s="907"/>
      <c r="DP109" s="908"/>
      <c r="DQ109" s="906" t="s">
        <v>294</v>
      </c>
      <c r="DR109" s="907"/>
      <c r="DS109" s="907"/>
      <c r="DT109" s="907"/>
      <c r="DU109" s="908"/>
      <c r="DV109" s="906" t="s">
        <v>413</v>
      </c>
      <c r="DW109" s="907"/>
      <c r="DX109" s="907"/>
      <c r="DY109" s="907"/>
      <c r="DZ109" s="909"/>
    </row>
    <row r="110" spans="1:131" s="212" customFormat="1" ht="26.25" customHeight="1" x14ac:dyDescent="0.2">
      <c r="A110" s="910" t="s">
        <v>415</v>
      </c>
      <c r="B110" s="911"/>
      <c r="C110" s="911"/>
      <c r="D110" s="911"/>
      <c r="E110" s="911"/>
      <c r="F110" s="911"/>
      <c r="G110" s="911"/>
      <c r="H110" s="911"/>
      <c r="I110" s="911"/>
      <c r="J110" s="911"/>
      <c r="K110" s="911"/>
      <c r="L110" s="911"/>
      <c r="M110" s="911"/>
      <c r="N110" s="911"/>
      <c r="O110" s="911"/>
      <c r="P110" s="911"/>
      <c r="Q110" s="911"/>
      <c r="R110" s="911"/>
      <c r="S110" s="911"/>
      <c r="T110" s="911"/>
      <c r="U110" s="911"/>
      <c r="V110" s="911"/>
      <c r="W110" s="911"/>
      <c r="X110" s="911"/>
      <c r="Y110" s="911"/>
      <c r="Z110" s="912"/>
      <c r="AA110" s="913">
        <v>5952706</v>
      </c>
      <c r="AB110" s="914"/>
      <c r="AC110" s="914"/>
      <c r="AD110" s="914"/>
      <c r="AE110" s="915"/>
      <c r="AF110" s="916">
        <v>5886510</v>
      </c>
      <c r="AG110" s="914"/>
      <c r="AH110" s="914"/>
      <c r="AI110" s="914"/>
      <c r="AJ110" s="915"/>
      <c r="AK110" s="916">
        <v>6046172</v>
      </c>
      <c r="AL110" s="914"/>
      <c r="AM110" s="914"/>
      <c r="AN110" s="914"/>
      <c r="AO110" s="915"/>
      <c r="AP110" s="917">
        <v>25.4</v>
      </c>
      <c r="AQ110" s="918"/>
      <c r="AR110" s="918"/>
      <c r="AS110" s="918"/>
      <c r="AT110" s="919"/>
      <c r="AU110" s="920" t="s">
        <v>69</v>
      </c>
      <c r="AV110" s="921"/>
      <c r="AW110" s="921"/>
      <c r="AX110" s="921"/>
      <c r="AY110" s="921"/>
      <c r="AZ110" s="943" t="s">
        <v>416</v>
      </c>
      <c r="BA110" s="911"/>
      <c r="BB110" s="911"/>
      <c r="BC110" s="911"/>
      <c r="BD110" s="911"/>
      <c r="BE110" s="911"/>
      <c r="BF110" s="911"/>
      <c r="BG110" s="911"/>
      <c r="BH110" s="911"/>
      <c r="BI110" s="911"/>
      <c r="BJ110" s="911"/>
      <c r="BK110" s="911"/>
      <c r="BL110" s="911"/>
      <c r="BM110" s="911"/>
      <c r="BN110" s="911"/>
      <c r="BO110" s="911"/>
      <c r="BP110" s="912"/>
      <c r="BQ110" s="944">
        <v>57194007</v>
      </c>
      <c r="BR110" s="945"/>
      <c r="BS110" s="945"/>
      <c r="BT110" s="945"/>
      <c r="BU110" s="945"/>
      <c r="BV110" s="945">
        <v>57168999</v>
      </c>
      <c r="BW110" s="945"/>
      <c r="BX110" s="945"/>
      <c r="BY110" s="945"/>
      <c r="BZ110" s="945"/>
      <c r="CA110" s="945">
        <v>59326545</v>
      </c>
      <c r="CB110" s="945"/>
      <c r="CC110" s="945"/>
      <c r="CD110" s="945"/>
      <c r="CE110" s="945"/>
      <c r="CF110" s="958">
        <v>249.7</v>
      </c>
      <c r="CG110" s="959"/>
      <c r="CH110" s="959"/>
      <c r="CI110" s="959"/>
      <c r="CJ110" s="959"/>
      <c r="CK110" s="960" t="s">
        <v>417</v>
      </c>
      <c r="CL110" s="961"/>
      <c r="CM110" s="943" t="s">
        <v>418</v>
      </c>
      <c r="CN110" s="911"/>
      <c r="CO110" s="911"/>
      <c r="CP110" s="911"/>
      <c r="CQ110" s="911"/>
      <c r="CR110" s="911"/>
      <c r="CS110" s="911"/>
      <c r="CT110" s="911"/>
      <c r="CU110" s="911"/>
      <c r="CV110" s="911"/>
      <c r="CW110" s="911"/>
      <c r="CX110" s="911"/>
      <c r="CY110" s="911"/>
      <c r="CZ110" s="911"/>
      <c r="DA110" s="911"/>
      <c r="DB110" s="911"/>
      <c r="DC110" s="911"/>
      <c r="DD110" s="911"/>
      <c r="DE110" s="911"/>
      <c r="DF110" s="912"/>
      <c r="DG110" s="944" t="s">
        <v>121</v>
      </c>
      <c r="DH110" s="945"/>
      <c r="DI110" s="945"/>
      <c r="DJ110" s="945"/>
      <c r="DK110" s="945"/>
      <c r="DL110" s="945" t="s">
        <v>121</v>
      </c>
      <c r="DM110" s="945"/>
      <c r="DN110" s="945"/>
      <c r="DO110" s="945"/>
      <c r="DP110" s="945"/>
      <c r="DQ110" s="945" t="s">
        <v>121</v>
      </c>
      <c r="DR110" s="945"/>
      <c r="DS110" s="945"/>
      <c r="DT110" s="945"/>
      <c r="DU110" s="945"/>
      <c r="DV110" s="946" t="s">
        <v>121</v>
      </c>
      <c r="DW110" s="946"/>
      <c r="DX110" s="946"/>
      <c r="DY110" s="946"/>
      <c r="DZ110" s="947"/>
    </row>
    <row r="111" spans="1:131" s="212" customFormat="1" ht="26.25" customHeight="1" x14ac:dyDescent="0.2">
      <c r="A111" s="948" t="s">
        <v>419</v>
      </c>
      <c r="B111" s="949"/>
      <c r="C111" s="949"/>
      <c r="D111" s="949"/>
      <c r="E111" s="949"/>
      <c r="F111" s="949"/>
      <c r="G111" s="949"/>
      <c r="H111" s="949"/>
      <c r="I111" s="949"/>
      <c r="J111" s="949"/>
      <c r="K111" s="949"/>
      <c r="L111" s="949"/>
      <c r="M111" s="949"/>
      <c r="N111" s="949"/>
      <c r="O111" s="949"/>
      <c r="P111" s="949"/>
      <c r="Q111" s="949"/>
      <c r="R111" s="949"/>
      <c r="S111" s="949"/>
      <c r="T111" s="949"/>
      <c r="U111" s="949"/>
      <c r="V111" s="949"/>
      <c r="W111" s="949"/>
      <c r="X111" s="949"/>
      <c r="Y111" s="949"/>
      <c r="Z111" s="950"/>
      <c r="AA111" s="951" t="s">
        <v>121</v>
      </c>
      <c r="AB111" s="952"/>
      <c r="AC111" s="952"/>
      <c r="AD111" s="952"/>
      <c r="AE111" s="953"/>
      <c r="AF111" s="954" t="s">
        <v>121</v>
      </c>
      <c r="AG111" s="952"/>
      <c r="AH111" s="952"/>
      <c r="AI111" s="952"/>
      <c r="AJ111" s="953"/>
      <c r="AK111" s="954" t="s">
        <v>121</v>
      </c>
      <c r="AL111" s="952"/>
      <c r="AM111" s="952"/>
      <c r="AN111" s="952"/>
      <c r="AO111" s="953"/>
      <c r="AP111" s="955" t="s">
        <v>121</v>
      </c>
      <c r="AQ111" s="956"/>
      <c r="AR111" s="956"/>
      <c r="AS111" s="956"/>
      <c r="AT111" s="957"/>
      <c r="AU111" s="922"/>
      <c r="AV111" s="923"/>
      <c r="AW111" s="923"/>
      <c r="AX111" s="923"/>
      <c r="AY111" s="923"/>
      <c r="AZ111" s="936" t="s">
        <v>420</v>
      </c>
      <c r="BA111" s="937"/>
      <c r="BB111" s="937"/>
      <c r="BC111" s="937"/>
      <c r="BD111" s="937"/>
      <c r="BE111" s="937"/>
      <c r="BF111" s="937"/>
      <c r="BG111" s="937"/>
      <c r="BH111" s="937"/>
      <c r="BI111" s="937"/>
      <c r="BJ111" s="937"/>
      <c r="BK111" s="937"/>
      <c r="BL111" s="937"/>
      <c r="BM111" s="937"/>
      <c r="BN111" s="937"/>
      <c r="BO111" s="937"/>
      <c r="BP111" s="938"/>
      <c r="BQ111" s="939">
        <v>513933</v>
      </c>
      <c r="BR111" s="940"/>
      <c r="BS111" s="940"/>
      <c r="BT111" s="940"/>
      <c r="BU111" s="940"/>
      <c r="BV111" s="940">
        <v>436950</v>
      </c>
      <c r="BW111" s="940"/>
      <c r="BX111" s="940"/>
      <c r="BY111" s="940"/>
      <c r="BZ111" s="940"/>
      <c r="CA111" s="940">
        <v>423752</v>
      </c>
      <c r="CB111" s="940"/>
      <c r="CC111" s="940"/>
      <c r="CD111" s="940"/>
      <c r="CE111" s="940"/>
      <c r="CF111" s="934">
        <v>1.8</v>
      </c>
      <c r="CG111" s="935"/>
      <c r="CH111" s="935"/>
      <c r="CI111" s="935"/>
      <c r="CJ111" s="935"/>
      <c r="CK111" s="962"/>
      <c r="CL111" s="963"/>
      <c r="CM111" s="936" t="s">
        <v>421</v>
      </c>
      <c r="CN111" s="937"/>
      <c r="CO111" s="937"/>
      <c r="CP111" s="937"/>
      <c r="CQ111" s="937"/>
      <c r="CR111" s="937"/>
      <c r="CS111" s="937"/>
      <c r="CT111" s="937"/>
      <c r="CU111" s="937"/>
      <c r="CV111" s="937"/>
      <c r="CW111" s="937"/>
      <c r="CX111" s="937"/>
      <c r="CY111" s="937"/>
      <c r="CZ111" s="937"/>
      <c r="DA111" s="937"/>
      <c r="DB111" s="937"/>
      <c r="DC111" s="937"/>
      <c r="DD111" s="937"/>
      <c r="DE111" s="937"/>
      <c r="DF111" s="938"/>
      <c r="DG111" s="939" t="s">
        <v>121</v>
      </c>
      <c r="DH111" s="940"/>
      <c r="DI111" s="940"/>
      <c r="DJ111" s="940"/>
      <c r="DK111" s="940"/>
      <c r="DL111" s="940" t="s">
        <v>121</v>
      </c>
      <c r="DM111" s="940"/>
      <c r="DN111" s="940"/>
      <c r="DO111" s="940"/>
      <c r="DP111" s="940"/>
      <c r="DQ111" s="940" t="s">
        <v>121</v>
      </c>
      <c r="DR111" s="940"/>
      <c r="DS111" s="940"/>
      <c r="DT111" s="940"/>
      <c r="DU111" s="940"/>
      <c r="DV111" s="941" t="s">
        <v>121</v>
      </c>
      <c r="DW111" s="941"/>
      <c r="DX111" s="941"/>
      <c r="DY111" s="941"/>
      <c r="DZ111" s="942"/>
    </row>
    <row r="112" spans="1:131" s="212" customFormat="1" ht="26.25" customHeight="1" x14ac:dyDescent="0.2">
      <c r="A112" s="966" t="s">
        <v>422</v>
      </c>
      <c r="B112" s="967"/>
      <c r="C112" s="937" t="s">
        <v>423</v>
      </c>
      <c r="D112" s="937"/>
      <c r="E112" s="937"/>
      <c r="F112" s="937"/>
      <c r="G112" s="937"/>
      <c r="H112" s="937"/>
      <c r="I112" s="937"/>
      <c r="J112" s="937"/>
      <c r="K112" s="937"/>
      <c r="L112" s="937"/>
      <c r="M112" s="937"/>
      <c r="N112" s="937"/>
      <c r="O112" s="937"/>
      <c r="P112" s="937"/>
      <c r="Q112" s="937"/>
      <c r="R112" s="937"/>
      <c r="S112" s="937"/>
      <c r="T112" s="937"/>
      <c r="U112" s="937"/>
      <c r="V112" s="937"/>
      <c r="W112" s="937"/>
      <c r="X112" s="937"/>
      <c r="Y112" s="937"/>
      <c r="Z112" s="938"/>
      <c r="AA112" s="972" t="s">
        <v>121</v>
      </c>
      <c r="AB112" s="973"/>
      <c r="AC112" s="973"/>
      <c r="AD112" s="973"/>
      <c r="AE112" s="974"/>
      <c r="AF112" s="975" t="s">
        <v>121</v>
      </c>
      <c r="AG112" s="973"/>
      <c r="AH112" s="973"/>
      <c r="AI112" s="973"/>
      <c r="AJ112" s="974"/>
      <c r="AK112" s="975" t="s">
        <v>121</v>
      </c>
      <c r="AL112" s="973"/>
      <c r="AM112" s="973"/>
      <c r="AN112" s="973"/>
      <c r="AO112" s="974"/>
      <c r="AP112" s="976" t="s">
        <v>121</v>
      </c>
      <c r="AQ112" s="977"/>
      <c r="AR112" s="977"/>
      <c r="AS112" s="977"/>
      <c r="AT112" s="978"/>
      <c r="AU112" s="922"/>
      <c r="AV112" s="923"/>
      <c r="AW112" s="923"/>
      <c r="AX112" s="923"/>
      <c r="AY112" s="923"/>
      <c r="AZ112" s="936" t="s">
        <v>424</v>
      </c>
      <c r="BA112" s="937"/>
      <c r="BB112" s="937"/>
      <c r="BC112" s="937"/>
      <c r="BD112" s="937"/>
      <c r="BE112" s="937"/>
      <c r="BF112" s="937"/>
      <c r="BG112" s="937"/>
      <c r="BH112" s="937"/>
      <c r="BI112" s="937"/>
      <c r="BJ112" s="937"/>
      <c r="BK112" s="937"/>
      <c r="BL112" s="937"/>
      <c r="BM112" s="937"/>
      <c r="BN112" s="937"/>
      <c r="BO112" s="937"/>
      <c r="BP112" s="938"/>
      <c r="BQ112" s="939">
        <v>9286166</v>
      </c>
      <c r="BR112" s="940"/>
      <c r="BS112" s="940"/>
      <c r="BT112" s="940"/>
      <c r="BU112" s="940"/>
      <c r="BV112" s="940">
        <v>9231644</v>
      </c>
      <c r="BW112" s="940"/>
      <c r="BX112" s="940"/>
      <c r="BY112" s="940"/>
      <c r="BZ112" s="940"/>
      <c r="CA112" s="940">
        <v>11430080</v>
      </c>
      <c r="CB112" s="940"/>
      <c r="CC112" s="940"/>
      <c r="CD112" s="940"/>
      <c r="CE112" s="940"/>
      <c r="CF112" s="934">
        <v>48.1</v>
      </c>
      <c r="CG112" s="935"/>
      <c r="CH112" s="935"/>
      <c r="CI112" s="935"/>
      <c r="CJ112" s="935"/>
      <c r="CK112" s="962"/>
      <c r="CL112" s="963"/>
      <c r="CM112" s="936" t="s">
        <v>425</v>
      </c>
      <c r="CN112" s="937"/>
      <c r="CO112" s="937"/>
      <c r="CP112" s="937"/>
      <c r="CQ112" s="937"/>
      <c r="CR112" s="937"/>
      <c r="CS112" s="937"/>
      <c r="CT112" s="937"/>
      <c r="CU112" s="937"/>
      <c r="CV112" s="937"/>
      <c r="CW112" s="937"/>
      <c r="CX112" s="937"/>
      <c r="CY112" s="937"/>
      <c r="CZ112" s="937"/>
      <c r="DA112" s="937"/>
      <c r="DB112" s="937"/>
      <c r="DC112" s="937"/>
      <c r="DD112" s="937"/>
      <c r="DE112" s="937"/>
      <c r="DF112" s="938"/>
      <c r="DG112" s="939" t="s">
        <v>121</v>
      </c>
      <c r="DH112" s="940"/>
      <c r="DI112" s="940"/>
      <c r="DJ112" s="940"/>
      <c r="DK112" s="940"/>
      <c r="DL112" s="940" t="s">
        <v>121</v>
      </c>
      <c r="DM112" s="940"/>
      <c r="DN112" s="940"/>
      <c r="DO112" s="940"/>
      <c r="DP112" s="940"/>
      <c r="DQ112" s="940" t="s">
        <v>121</v>
      </c>
      <c r="DR112" s="940"/>
      <c r="DS112" s="940"/>
      <c r="DT112" s="940"/>
      <c r="DU112" s="940"/>
      <c r="DV112" s="941" t="s">
        <v>121</v>
      </c>
      <c r="DW112" s="941"/>
      <c r="DX112" s="941"/>
      <c r="DY112" s="941"/>
      <c r="DZ112" s="942"/>
    </row>
    <row r="113" spans="1:130" s="212" customFormat="1" ht="26.25" customHeight="1" x14ac:dyDescent="0.2">
      <c r="A113" s="968"/>
      <c r="B113" s="969"/>
      <c r="C113" s="937" t="s">
        <v>426</v>
      </c>
      <c r="D113" s="937"/>
      <c r="E113" s="937"/>
      <c r="F113" s="937"/>
      <c r="G113" s="937"/>
      <c r="H113" s="937"/>
      <c r="I113" s="937"/>
      <c r="J113" s="937"/>
      <c r="K113" s="937"/>
      <c r="L113" s="937"/>
      <c r="M113" s="937"/>
      <c r="N113" s="937"/>
      <c r="O113" s="937"/>
      <c r="P113" s="937"/>
      <c r="Q113" s="937"/>
      <c r="R113" s="937"/>
      <c r="S113" s="937"/>
      <c r="T113" s="937"/>
      <c r="U113" s="937"/>
      <c r="V113" s="937"/>
      <c r="W113" s="937"/>
      <c r="X113" s="937"/>
      <c r="Y113" s="937"/>
      <c r="Z113" s="938"/>
      <c r="AA113" s="951">
        <v>595999</v>
      </c>
      <c r="AB113" s="952"/>
      <c r="AC113" s="952"/>
      <c r="AD113" s="952"/>
      <c r="AE113" s="953"/>
      <c r="AF113" s="954">
        <v>559313</v>
      </c>
      <c r="AG113" s="952"/>
      <c r="AH113" s="952"/>
      <c r="AI113" s="952"/>
      <c r="AJ113" s="953"/>
      <c r="AK113" s="954">
        <v>872326</v>
      </c>
      <c r="AL113" s="952"/>
      <c r="AM113" s="952"/>
      <c r="AN113" s="952"/>
      <c r="AO113" s="953"/>
      <c r="AP113" s="955">
        <v>3.7</v>
      </c>
      <c r="AQ113" s="956"/>
      <c r="AR113" s="956"/>
      <c r="AS113" s="956"/>
      <c r="AT113" s="957"/>
      <c r="AU113" s="922"/>
      <c r="AV113" s="923"/>
      <c r="AW113" s="923"/>
      <c r="AX113" s="923"/>
      <c r="AY113" s="923"/>
      <c r="AZ113" s="936" t="s">
        <v>427</v>
      </c>
      <c r="BA113" s="937"/>
      <c r="BB113" s="937"/>
      <c r="BC113" s="937"/>
      <c r="BD113" s="937"/>
      <c r="BE113" s="937"/>
      <c r="BF113" s="937"/>
      <c r="BG113" s="937"/>
      <c r="BH113" s="937"/>
      <c r="BI113" s="937"/>
      <c r="BJ113" s="937"/>
      <c r="BK113" s="937"/>
      <c r="BL113" s="937"/>
      <c r="BM113" s="937"/>
      <c r="BN113" s="937"/>
      <c r="BO113" s="937"/>
      <c r="BP113" s="938"/>
      <c r="BQ113" s="939">
        <v>615768</v>
      </c>
      <c r="BR113" s="940"/>
      <c r="BS113" s="940"/>
      <c r="BT113" s="940"/>
      <c r="BU113" s="940"/>
      <c r="BV113" s="940">
        <v>517390</v>
      </c>
      <c r="BW113" s="940"/>
      <c r="BX113" s="940"/>
      <c r="BY113" s="940"/>
      <c r="BZ113" s="940"/>
      <c r="CA113" s="940">
        <v>417647</v>
      </c>
      <c r="CB113" s="940"/>
      <c r="CC113" s="940"/>
      <c r="CD113" s="940"/>
      <c r="CE113" s="940"/>
      <c r="CF113" s="934">
        <v>1.8</v>
      </c>
      <c r="CG113" s="935"/>
      <c r="CH113" s="935"/>
      <c r="CI113" s="935"/>
      <c r="CJ113" s="935"/>
      <c r="CK113" s="962"/>
      <c r="CL113" s="963"/>
      <c r="CM113" s="936" t="s">
        <v>428</v>
      </c>
      <c r="CN113" s="937"/>
      <c r="CO113" s="937"/>
      <c r="CP113" s="937"/>
      <c r="CQ113" s="937"/>
      <c r="CR113" s="937"/>
      <c r="CS113" s="937"/>
      <c r="CT113" s="937"/>
      <c r="CU113" s="937"/>
      <c r="CV113" s="937"/>
      <c r="CW113" s="937"/>
      <c r="CX113" s="937"/>
      <c r="CY113" s="937"/>
      <c r="CZ113" s="937"/>
      <c r="DA113" s="937"/>
      <c r="DB113" s="937"/>
      <c r="DC113" s="937"/>
      <c r="DD113" s="937"/>
      <c r="DE113" s="937"/>
      <c r="DF113" s="938"/>
      <c r="DG113" s="972" t="s">
        <v>121</v>
      </c>
      <c r="DH113" s="973"/>
      <c r="DI113" s="973"/>
      <c r="DJ113" s="973"/>
      <c r="DK113" s="974"/>
      <c r="DL113" s="975" t="s">
        <v>121</v>
      </c>
      <c r="DM113" s="973"/>
      <c r="DN113" s="973"/>
      <c r="DO113" s="973"/>
      <c r="DP113" s="974"/>
      <c r="DQ113" s="975" t="s">
        <v>121</v>
      </c>
      <c r="DR113" s="973"/>
      <c r="DS113" s="973"/>
      <c r="DT113" s="973"/>
      <c r="DU113" s="974"/>
      <c r="DV113" s="976" t="s">
        <v>121</v>
      </c>
      <c r="DW113" s="977"/>
      <c r="DX113" s="977"/>
      <c r="DY113" s="977"/>
      <c r="DZ113" s="978"/>
    </row>
    <row r="114" spans="1:130" s="212" customFormat="1" ht="26.25" customHeight="1" x14ac:dyDescent="0.2">
      <c r="A114" s="968"/>
      <c r="B114" s="969"/>
      <c r="C114" s="937" t="s">
        <v>429</v>
      </c>
      <c r="D114" s="937"/>
      <c r="E114" s="937"/>
      <c r="F114" s="937"/>
      <c r="G114" s="937"/>
      <c r="H114" s="937"/>
      <c r="I114" s="937"/>
      <c r="J114" s="937"/>
      <c r="K114" s="937"/>
      <c r="L114" s="937"/>
      <c r="M114" s="937"/>
      <c r="N114" s="937"/>
      <c r="O114" s="937"/>
      <c r="P114" s="937"/>
      <c r="Q114" s="937"/>
      <c r="R114" s="937"/>
      <c r="S114" s="937"/>
      <c r="T114" s="937"/>
      <c r="U114" s="937"/>
      <c r="V114" s="937"/>
      <c r="W114" s="937"/>
      <c r="X114" s="937"/>
      <c r="Y114" s="937"/>
      <c r="Z114" s="938"/>
      <c r="AA114" s="972">
        <v>110760</v>
      </c>
      <c r="AB114" s="973"/>
      <c r="AC114" s="973"/>
      <c r="AD114" s="973"/>
      <c r="AE114" s="974"/>
      <c r="AF114" s="975">
        <v>52334</v>
      </c>
      <c r="AG114" s="973"/>
      <c r="AH114" s="973"/>
      <c r="AI114" s="973"/>
      <c r="AJ114" s="974"/>
      <c r="AK114" s="975">
        <v>56816</v>
      </c>
      <c r="AL114" s="973"/>
      <c r="AM114" s="973"/>
      <c r="AN114" s="973"/>
      <c r="AO114" s="974"/>
      <c r="AP114" s="976">
        <v>0.2</v>
      </c>
      <c r="AQ114" s="977"/>
      <c r="AR114" s="977"/>
      <c r="AS114" s="977"/>
      <c r="AT114" s="978"/>
      <c r="AU114" s="922"/>
      <c r="AV114" s="923"/>
      <c r="AW114" s="923"/>
      <c r="AX114" s="923"/>
      <c r="AY114" s="923"/>
      <c r="AZ114" s="936" t="s">
        <v>430</v>
      </c>
      <c r="BA114" s="937"/>
      <c r="BB114" s="937"/>
      <c r="BC114" s="937"/>
      <c r="BD114" s="937"/>
      <c r="BE114" s="937"/>
      <c r="BF114" s="937"/>
      <c r="BG114" s="937"/>
      <c r="BH114" s="937"/>
      <c r="BI114" s="937"/>
      <c r="BJ114" s="937"/>
      <c r="BK114" s="937"/>
      <c r="BL114" s="937"/>
      <c r="BM114" s="937"/>
      <c r="BN114" s="937"/>
      <c r="BO114" s="937"/>
      <c r="BP114" s="938"/>
      <c r="BQ114" s="939">
        <v>5807341</v>
      </c>
      <c r="BR114" s="940"/>
      <c r="BS114" s="940"/>
      <c r="BT114" s="940"/>
      <c r="BU114" s="940"/>
      <c r="BV114" s="940">
        <v>6076552</v>
      </c>
      <c r="BW114" s="940"/>
      <c r="BX114" s="940"/>
      <c r="BY114" s="940"/>
      <c r="BZ114" s="940"/>
      <c r="CA114" s="940">
        <v>6197207</v>
      </c>
      <c r="CB114" s="940"/>
      <c r="CC114" s="940"/>
      <c r="CD114" s="940"/>
      <c r="CE114" s="940"/>
      <c r="CF114" s="934">
        <v>26.1</v>
      </c>
      <c r="CG114" s="935"/>
      <c r="CH114" s="935"/>
      <c r="CI114" s="935"/>
      <c r="CJ114" s="935"/>
      <c r="CK114" s="962"/>
      <c r="CL114" s="963"/>
      <c r="CM114" s="936" t="s">
        <v>431</v>
      </c>
      <c r="CN114" s="937"/>
      <c r="CO114" s="937"/>
      <c r="CP114" s="937"/>
      <c r="CQ114" s="937"/>
      <c r="CR114" s="937"/>
      <c r="CS114" s="937"/>
      <c r="CT114" s="937"/>
      <c r="CU114" s="937"/>
      <c r="CV114" s="937"/>
      <c r="CW114" s="937"/>
      <c r="CX114" s="937"/>
      <c r="CY114" s="937"/>
      <c r="CZ114" s="937"/>
      <c r="DA114" s="937"/>
      <c r="DB114" s="937"/>
      <c r="DC114" s="937"/>
      <c r="DD114" s="937"/>
      <c r="DE114" s="937"/>
      <c r="DF114" s="938"/>
      <c r="DG114" s="972" t="s">
        <v>121</v>
      </c>
      <c r="DH114" s="973"/>
      <c r="DI114" s="973"/>
      <c r="DJ114" s="973"/>
      <c r="DK114" s="974"/>
      <c r="DL114" s="975" t="s">
        <v>121</v>
      </c>
      <c r="DM114" s="973"/>
      <c r="DN114" s="973"/>
      <c r="DO114" s="973"/>
      <c r="DP114" s="974"/>
      <c r="DQ114" s="975" t="s">
        <v>121</v>
      </c>
      <c r="DR114" s="973"/>
      <c r="DS114" s="973"/>
      <c r="DT114" s="973"/>
      <c r="DU114" s="974"/>
      <c r="DV114" s="976" t="s">
        <v>121</v>
      </c>
      <c r="DW114" s="977"/>
      <c r="DX114" s="977"/>
      <c r="DY114" s="977"/>
      <c r="DZ114" s="978"/>
    </row>
    <row r="115" spans="1:130" s="212" customFormat="1" ht="26.25" customHeight="1" x14ac:dyDescent="0.2">
      <c r="A115" s="968"/>
      <c r="B115" s="969"/>
      <c r="C115" s="937" t="s">
        <v>432</v>
      </c>
      <c r="D115" s="937"/>
      <c r="E115" s="937"/>
      <c r="F115" s="937"/>
      <c r="G115" s="937"/>
      <c r="H115" s="937"/>
      <c r="I115" s="937"/>
      <c r="J115" s="937"/>
      <c r="K115" s="937"/>
      <c r="L115" s="937"/>
      <c r="M115" s="937"/>
      <c r="N115" s="937"/>
      <c r="O115" s="937"/>
      <c r="P115" s="937"/>
      <c r="Q115" s="937"/>
      <c r="R115" s="937"/>
      <c r="S115" s="937"/>
      <c r="T115" s="937"/>
      <c r="U115" s="937"/>
      <c r="V115" s="937"/>
      <c r="W115" s="937"/>
      <c r="X115" s="937"/>
      <c r="Y115" s="937"/>
      <c r="Z115" s="938"/>
      <c r="AA115" s="951">
        <v>3025</v>
      </c>
      <c r="AB115" s="952"/>
      <c r="AC115" s="952"/>
      <c r="AD115" s="952"/>
      <c r="AE115" s="953"/>
      <c r="AF115" s="954" t="s">
        <v>121</v>
      </c>
      <c r="AG115" s="952"/>
      <c r="AH115" s="952"/>
      <c r="AI115" s="952"/>
      <c r="AJ115" s="953"/>
      <c r="AK115" s="954" t="s">
        <v>121</v>
      </c>
      <c r="AL115" s="952"/>
      <c r="AM115" s="952"/>
      <c r="AN115" s="952"/>
      <c r="AO115" s="953"/>
      <c r="AP115" s="955" t="s">
        <v>121</v>
      </c>
      <c r="AQ115" s="956"/>
      <c r="AR115" s="956"/>
      <c r="AS115" s="956"/>
      <c r="AT115" s="957"/>
      <c r="AU115" s="922"/>
      <c r="AV115" s="923"/>
      <c r="AW115" s="923"/>
      <c r="AX115" s="923"/>
      <c r="AY115" s="923"/>
      <c r="AZ115" s="936" t="s">
        <v>433</v>
      </c>
      <c r="BA115" s="937"/>
      <c r="BB115" s="937"/>
      <c r="BC115" s="937"/>
      <c r="BD115" s="937"/>
      <c r="BE115" s="937"/>
      <c r="BF115" s="937"/>
      <c r="BG115" s="937"/>
      <c r="BH115" s="937"/>
      <c r="BI115" s="937"/>
      <c r="BJ115" s="937"/>
      <c r="BK115" s="937"/>
      <c r="BL115" s="937"/>
      <c r="BM115" s="937"/>
      <c r="BN115" s="937"/>
      <c r="BO115" s="937"/>
      <c r="BP115" s="938"/>
      <c r="BQ115" s="939" t="s">
        <v>121</v>
      </c>
      <c r="BR115" s="940"/>
      <c r="BS115" s="940"/>
      <c r="BT115" s="940"/>
      <c r="BU115" s="940"/>
      <c r="BV115" s="940" t="s">
        <v>121</v>
      </c>
      <c r="BW115" s="940"/>
      <c r="BX115" s="940"/>
      <c r="BY115" s="940"/>
      <c r="BZ115" s="940"/>
      <c r="CA115" s="940" t="s">
        <v>121</v>
      </c>
      <c r="CB115" s="940"/>
      <c r="CC115" s="940"/>
      <c r="CD115" s="940"/>
      <c r="CE115" s="940"/>
      <c r="CF115" s="934" t="s">
        <v>121</v>
      </c>
      <c r="CG115" s="935"/>
      <c r="CH115" s="935"/>
      <c r="CI115" s="935"/>
      <c r="CJ115" s="935"/>
      <c r="CK115" s="962"/>
      <c r="CL115" s="963"/>
      <c r="CM115" s="936" t="s">
        <v>434</v>
      </c>
      <c r="CN115" s="937"/>
      <c r="CO115" s="937"/>
      <c r="CP115" s="937"/>
      <c r="CQ115" s="937"/>
      <c r="CR115" s="937"/>
      <c r="CS115" s="937"/>
      <c r="CT115" s="937"/>
      <c r="CU115" s="937"/>
      <c r="CV115" s="937"/>
      <c r="CW115" s="937"/>
      <c r="CX115" s="937"/>
      <c r="CY115" s="937"/>
      <c r="CZ115" s="937"/>
      <c r="DA115" s="937"/>
      <c r="DB115" s="937"/>
      <c r="DC115" s="937"/>
      <c r="DD115" s="937"/>
      <c r="DE115" s="937"/>
      <c r="DF115" s="938"/>
      <c r="DG115" s="972">
        <v>513933</v>
      </c>
      <c r="DH115" s="973"/>
      <c r="DI115" s="973"/>
      <c r="DJ115" s="973"/>
      <c r="DK115" s="974"/>
      <c r="DL115" s="975">
        <v>436950</v>
      </c>
      <c r="DM115" s="973"/>
      <c r="DN115" s="973"/>
      <c r="DO115" s="973"/>
      <c r="DP115" s="974"/>
      <c r="DQ115" s="975">
        <v>423752</v>
      </c>
      <c r="DR115" s="973"/>
      <c r="DS115" s="973"/>
      <c r="DT115" s="973"/>
      <c r="DU115" s="974"/>
      <c r="DV115" s="976">
        <v>1.8</v>
      </c>
      <c r="DW115" s="977"/>
      <c r="DX115" s="977"/>
      <c r="DY115" s="977"/>
      <c r="DZ115" s="978"/>
    </row>
    <row r="116" spans="1:130" s="212" customFormat="1" ht="26.25" customHeight="1" x14ac:dyDescent="0.2">
      <c r="A116" s="970"/>
      <c r="B116" s="971"/>
      <c r="C116" s="979" t="s">
        <v>435</v>
      </c>
      <c r="D116" s="979"/>
      <c r="E116" s="979"/>
      <c r="F116" s="979"/>
      <c r="G116" s="979"/>
      <c r="H116" s="979"/>
      <c r="I116" s="979"/>
      <c r="J116" s="979"/>
      <c r="K116" s="979"/>
      <c r="L116" s="979"/>
      <c r="M116" s="979"/>
      <c r="N116" s="979"/>
      <c r="O116" s="979"/>
      <c r="P116" s="979"/>
      <c r="Q116" s="979"/>
      <c r="R116" s="979"/>
      <c r="S116" s="979"/>
      <c r="T116" s="979"/>
      <c r="U116" s="979"/>
      <c r="V116" s="979"/>
      <c r="W116" s="979"/>
      <c r="X116" s="979"/>
      <c r="Y116" s="979"/>
      <c r="Z116" s="980"/>
      <c r="AA116" s="972" t="s">
        <v>121</v>
      </c>
      <c r="AB116" s="973"/>
      <c r="AC116" s="973"/>
      <c r="AD116" s="973"/>
      <c r="AE116" s="974"/>
      <c r="AF116" s="975" t="s">
        <v>121</v>
      </c>
      <c r="AG116" s="973"/>
      <c r="AH116" s="973"/>
      <c r="AI116" s="973"/>
      <c r="AJ116" s="974"/>
      <c r="AK116" s="975" t="s">
        <v>121</v>
      </c>
      <c r="AL116" s="973"/>
      <c r="AM116" s="973"/>
      <c r="AN116" s="973"/>
      <c r="AO116" s="974"/>
      <c r="AP116" s="976" t="s">
        <v>121</v>
      </c>
      <c r="AQ116" s="977"/>
      <c r="AR116" s="977"/>
      <c r="AS116" s="977"/>
      <c r="AT116" s="978"/>
      <c r="AU116" s="922"/>
      <c r="AV116" s="923"/>
      <c r="AW116" s="923"/>
      <c r="AX116" s="923"/>
      <c r="AY116" s="923"/>
      <c r="AZ116" s="981" t="s">
        <v>436</v>
      </c>
      <c r="BA116" s="982"/>
      <c r="BB116" s="982"/>
      <c r="BC116" s="982"/>
      <c r="BD116" s="982"/>
      <c r="BE116" s="982"/>
      <c r="BF116" s="982"/>
      <c r="BG116" s="982"/>
      <c r="BH116" s="982"/>
      <c r="BI116" s="982"/>
      <c r="BJ116" s="982"/>
      <c r="BK116" s="982"/>
      <c r="BL116" s="982"/>
      <c r="BM116" s="982"/>
      <c r="BN116" s="982"/>
      <c r="BO116" s="982"/>
      <c r="BP116" s="983"/>
      <c r="BQ116" s="939" t="s">
        <v>121</v>
      </c>
      <c r="BR116" s="940"/>
      <c r="BS116" s="940"/>
      <c r="BT116" s="940"/>
      <c r="BU116" s="940"/>
      <c r="BV116" s="940" t="s">
        <v>121</v>
      </c>
      <c r="BW116" s="940"/>
      <c r="BX116" s="940"/>
      <c r="BY116" s="940"/>
      <c r="BZ116" s="940"/>
      <c r="CA116" s="940" t="s">
        <v>121</v>
      </c>
      <c r="CB116" s="940"/>
      <c r="CC116" s="940"/>
      <c r="CD116" s="940"/>
      <c r="CE116" s="940"/>
      <c r="CF116" s="934" t="s">
        <v>121</v>
      </c>
      <c r="CG116" s="935"/>
      <c r="CH116" s="935"/>
      <c r="CI116" s="935"/>
      <c r="CJ116" s="935"/>
      <c r="CK116" s="962"/>
      <c r="CL116" s="963"/>
      <c r="CM116" s="936" t="s">
        <v>437</v>
      </c>
      <c r="CN116" s="937"/>
      <c r="CO116" s="937"/>
      <c r="CP116" s="937"/>
      <c r="CQ116" s="937"/>
      <c r="CR116" s="937"/>
      <c r="CS116" s="937"/>
      <c r="CT116" s="937"/>
      <c r="CU116" s="937"/>
      <c r="CV116" s="937"/>
      <c r="CW116" s="937"/>
      <c r="CX116" s="937"/>
      <c r="CY116" s="937"/>
      <c r="CZ116" s="937"/>
      <c r="DA116" s="937"/>
      <c r="DB116" s="937"/>
      <c r="DC116" s="937"/>
      <c r="DD116" s="937"/>
      <c r="DE116" s="937"/>
      <c r="DF116" s="938"/>
      <c r="DG116" s="972" t="s">
        <v>121</v>
      </c>
      <c r="DH116" s="973"/>
      <c r="DI116" s="973"/>
      <c r="DJ116" s="973"/>
      <c r="DK116" s="974"/>
      <c r="DL116" s="975" t="s">
        <v>121</v>
      </c>
      <c r="DM116" s="973"/>
      <c r="DN116" s="973"/>
      <c r="DO116" s="973"/>
      <c r="DP116" s="974"/>
      <c r="DQ116" s="975" t="s">
        <v>121</v>
      </c>
      <c r="DR116" s="973"/>
      <c r="DS116" s="973"/>
      <c r="DT116" s="973"/>
      <c r="DU116" s="974"/>
      <c r="DV116" s="976" t="s">
        <v>121</v>
      </c>
      <c r="DW116" s="977"/>
      <c r="DX116" s="977"/>
      <c r="DY116" s="977"/>
      <c r="DZ116" s="978"/>
    </row>
    <row r="117" spans="1:130" s="212" customFormat="1" ht="26.25" customHeight="1" x14ac:dyDescent="0.2">
      <c r="A117" s="926" t="s">
        <v>177</v>
      </c>
      <c r="B117" s="907"/>
      <c r="C117" s="907"/>
      <c r="D117" s="907"/>
      <c r="E117" s="907"/>
      <c r="F117" s="907"/>
      <c r="G117" s="907"/>
      <c r="H117" s="907"/>
      <c r="I117" s="907"/>
      <c r="J117" s="907"/>
      <c r="K117" s="907"/>
      <c r="L117" s="907"/>
      <c r="M117" s="907"/>
      <c r="N117" s="907"/>
      <c r="O117" s="907"/>
      <c r="P117" s="907"/>
      <c r="Q117" s="907"/>
      <c r="R117" s="907"/>
      <c r="S117" s="907"/>
      <c r="T117" s="907"/>
      <c r="U117" s="907"/>
      <c r="V117" s="907"/>
      <c r="W117" s="907"/>
      <c r="X117" s="907"/>
      <c r="Y117" s="991" t="s">
        <v>438</v>
      </c>
      <c r="Z117" s="908"/>
      <c r="AA117" s="992">
        <v>6662490</v>
      </c>
      <c r="AB117" s="993"/>
      <c r="AC117" s="993"/>
      <c r="AD117" s="993"/>
      <c r="AE117" s="994"/>
      <c r="AF117" s="995">
        <v>6498157</v>
      </c>
      <c r="AG117" s="993"/>
      <c r="AH117" s="993"/>
      <c r="AI117" s="993"/>
      <c r="AJ117" s="994"/>
      <c r="AK117" s="995">
        <v>6975314</v>
      </c>
      <c r="AL117" s="993"/>
      <c r="AM117" s="993"/>
      <c r="AN117" s="993"/>
      <c r="AO117" s="994"/>
      <c r="AP117" s="996"/>
      <c r="AQ117" s="997"/>
      <c r="AR117" s="997"/>
      <c r="AS117" s="997"/>
      <c r="AT117" s="998"/>
      <c r="AU117" s="922"/>
      <c r="AV117" s="923"/>
      <c r="AW117" s="923"/>
      <c r="AX117" s="923"/>
      <c r="AY117" s="923"/>
      <c r="AZ117" s="988" t="s">
        <v>439</v>
      </c>
      <c r="BA117" s="989"/>
      <c r="BB117" s="989"/>
      <c r="BC117" s="989"/>
      <c r="BD117" s="989"/>
      <c r="BE117" s="989"/>
      <c r="BF117" s="989"/>
      <c r="BG117" s="989"/>
      <c r="BH117" s="989"/>
      <c r="BI117" s="989"/>
      <c r="BJ117" s="989"/>
      <c r="BK117" s="989"/>
      <c r="BL117" s="989"/>
      <c r="BM117" s="989"/>
      <c r="BN117" s="989"/>
      <c r="BO117" s="989"/>
      <c r="BP117" s="990"/>
      <c r="BQ117" s="939" t="s">
        <v>121</v>
      </c>
      <c r="BR117" s="940"/>
      <c r="BS117" s="940"/>
      <c r="BT117" s="940"/>
      <c r="BU117" s="940"/>
      <c r="BV117" s="940" t="s">
        <v>121</v>
      </c>
      <c r="BW117" s="940"/>
      <c r="BX117" s="940"/>
      <c r="BY117" s="940"/>
      <c r="BZ117" s="940"/>
      <c r="CA117" s="940" t="s">
        <v>121</v>
      </c>
      <c r="CB117" s="940"/>
      <c r="CC117" s="940"/>
      <c r="CD117" s="940"/>
      <c r="CE117" s="940"/>
      <c r="CF117" s="934" t="s">
        <v>121</v>
      </c>
      <c r="CG117" s="935"/>
      <c r="CH117" s="935"/>
      <c r="CI117" s="935"/>
      <c r="CJ117" s="935"/>
      <c r="CK117" s="962"/>
      <c r="CL117" s="963"/>
      <c r="CM117" s="936" t="s">
        <v>440</v>
      </c>
      <c r="CN117" s="937"/>
      <c r="CO117" s="937"/>
      <c r="CP117" s="937"/>
      <c r="CQ117" s="937"/>
      <c r="CR117" s="937"/>
      <c r="CS117" s="937"/>
      <c r="CT117" s="937"/>
      <c r="CU117" s="937"/>
      <c r="CV117" s="937"/>
      <c r="CW117" s="937"/>
      <c r="CX117" s="937"/>
      <c r="CY117" s="937"/>
      <c r="CZ117" s="937"/>
      <c r="DA117" s="937"/>
      <c r="DB117" s="937"/>
      <c r="DC117" s="937"/>
      <c r="DD117" s="937"/>
      <c r="DE117" s="937"/>
      <c r="DF117" s="938"/>
      <c r="DG117" s="972" t="s">
        <v>121</v>
      </c>
      <c r="DH117" s="973"/>
      <c r="DI117" s="973"/>
      <c r="DJ117" s="973"/>
      <c r="DK117" s="974"/>
      <c r="DL117" s="975" t="s">
        <v>121</v>
      </c>
      <c r="DM117" s="973"/>
      <c r="DN117" s="973"/>
      <c r="DO117" s="973"/>
      <c r="DP117" s="974"/>
      <c r="DQ117" s="975" t="s">
        <v>121</v>
      </c>
      <c r="DR117" s="973"/>
      <c r="DS117" s="973"/>
      <c r="DT117" s="973"/>
      <c r="DU117" s="974"/>
      <c r="DV117" s="976" t="s">
        <v>121</v>
      </c>
      <c r="DW117" s="977"/>
      <c r="DX117" s="977"/>
      <c r="DY117" s="977"/>
      <c r="DZ117" s="978"/>
    </row>
    <row r="118" spans="1:130" s="212" customFormat="1" ht="26.25" customHeight="1" x14ac:dyDescent="0.2">
      <c r="A118" s="926" t="s">
        <v>414</v>
      </c>
      <c r="B118" s="907"/>
      <c r="C118" s="907"/>
      <c r="D118" s="907"/>
      <c r="E118" s="907"/>
      <c r="F118" s="907"/>
      <c r="G118" s="907"/>
      <c r="H118" s="907"/>
      <c r="I118" s="907"/>
      <c r="J118" s="907"/>
      <c r="K118" s="907"/>
      <c r="L118" s="907"/>
      <c r="M118" s="907"/>
      <c r="N118" s="907"/>
      <c r="O118" s="907"/>
      <c r="P118" s="907"/>
      <c r="Q118" s="907"/>
      <c r="R118" s="907"/>
      <c r="S118" s="907"/>
      <c r="T118" s="907"/>
      <c r="U118" s="907"/>
      <c r="V118" s="907"/>
      <c r="W118" s="907"/>
      <c r="X118" s="907"/>
      <c r="Y118" s="907"/>
      <c r="Z118" s="908"/>
      <c r="AA118" s="906" t="s">
        <v>411</v>
      </c>
      <c r="AB118" s="907"/>
      <c r="AC118" s="907"/>
      <c r="AD118" s="907"/>
      <c r="AE118" s="908"/>
      <c r="AF118" s="906" t="s">
        <v>412</v>
      </c>
      <c r="AG118" s="907"/>
      <c r="AH118" s="907"/>
      <c r="AI118" s="907"/>
      <c r="AJ118" s="908"/>
      <c r="AK118" s="906" t="s">
        <v>294</v>
      </c>
      <c r="AL118" s="907"/>
      <c r="AM118" s="907"/>
      <c r="AN118" s="907"/>
      <c r="AO118" s="908"/>
      <c r="AP118" s="984" t="s">
        <v>413</v>
      </c>
      <c r="AQ118" s="985"/>
      <c r="AR118" s="985"/>
      <c r="AS118" s="985"/>
      <c r="AT118" s="986"/>
      <c r="AU118" s="922"/>
      <c r="AV118" s="923"/>
      <c r="AW118" s="923"/>
      <c r="AX118" s="923"/>
      <c r="AY118" s="923"/>
      <c r="AZ118" s="987" t="s">
        <v>441</v>
      </c>
      <c r="BA118" s="979"/>
      <c r="BB118" s="979"/>
      <c r="BC118" s="979"/>
      <c r="BD118" s="979"/>
      <c r="BE118" s="979"/>
      <c r="BF118" s="979"/>
      <c r="BG118" s="979"/>
      <c r="BH118" s="979"/>
      <c r="BI118" s="979"/>
      <c r="BJ118" s="979"/>
      <c r="BK118" s="979"/>
      <c r="BL118" s="979"/>
      <c r="BM118" s="979"/>
      <c r="BN118" s="979"/>
      <c r="BO118" s="979"/>
      <c r="BP118" s="980"/>
      <c r="BQ118" s="1013" t="s">
        <v>121</v>
      </c>
      <c r="BR118" s="1014"/>
      <c r="BS118" s="1014"/>
      <c r="BT118" s="1014"/>
      <c r="BU118" s="1014"/>
      <c r="BV118" s="1014" t="s">
        <v>121</v>
      </c>
      <c r="BW118" s="1014"/>
      <c r="BX118" s="1014"/>
      <c r="BY118" s="1014"/>
      <c r="BZ118" s="1014"/>
      <c r="CA118" s="1014" t="s">
        <v>121</v>
      </c>
      <c r="CB118" s="1014"/>
      <c r="CC118" s="1014"/>
      <c r="CD118" s="1014"/>
      <c r="CE118" s="1014"/>
      <c r="CF118" s="934" t="s">
        <v>121</v>
      </c>
      <c r="CG118" s="935"/>
      <c r="CH118" s="935"/>
      <c r="CI118" s="935"/>
      <c r="CJ118" s="935"/>
      <c r="CK118" s="962"/>
      <c r="CL118" s="963"/>
      <c r="CM118" s="936" t="s">
        <v>442</v>
      </c>
      <c r="CN118" s="937"/>
      <c r="CO118" s="937"/>
      <c r="CP118" s="937"/>
      <c r="CQ118" s="937"/>
      <c r="CR118" s="937"/>
      <c r="CS118" s="937"/>
      <c r="CT118" s="937"/>
      <c r="CU118" s="937"/>
      <c r="CV118" s="937"/>
      <c r="CW118" s="937"/>
      <c r="CX118" s="937"/>
      <c r="CY118" s="937"/>
      <c r="CZ118" s="937"/>
      <c r="DA118" s="937"/>
      <c r="DB118" s="937"/>
      <c r="DC118" s="937"/>
      <c r="DD118" s="937"/>
      <c r="DE118" s="937"/>
      <c r="DF118" s="938"/>
      <c r="DG118" s="972" t="s">
        <v>121</v>
      </c>
      <c r="DH118" s="973"/>
      <c r="DI118" s="973"/>
      <c r="DJ118" s="973"/>
      <c r="DK118" s="974"/>
      <c r="DL118" s="975" t="s">
        <v>121</v>
      </c>
      <c r="DM118" s="973"/>
      <c r="DN118" s="973"/>
      <c r="DO118" s="973"/>
      <c r="DP118" s="974"/>
      <c r="DQ118" s="975" t="s">
        <v>121</v>
      </c>
      <c r="DR118" s="973"/>
      <c r="DS118" s="973"/>
      <c r="DT118" s="973"/>
      <c r="DU118" s="974"/>
      <c r="DV118" s="976" t="s">
        <v>121</v>
      </c>
      <c r="DW118" s="977"/>
      <c r="DX118" s="977"/>
      <c r="DY118" s="977"/>
      <c r="DZ118" s="978"/>
    </row>
    <row r="119" spans="1:130" s="212" customFormat="1" ht="26.25" customHeight="1" x14ac:dyDescent="0.2">
      <c r="A119" s="1070" t="s">
        <v>417</v>
      </c>
      <c r="B119" s="961"/>
      <c r="C119" s="943" t="s">
        <v>418</v>
      </c>
      <c r="D119" s="911"/>
      <c r="E119" s="911"/>
      <c r="F119" s="911"/>
      <c r="G119" s="911"/>
      <c r="H119" s="911"/>
      <c r="I119" s="911"/>
      <c r="J119" s="911"/>
      <c r="K119" s="911"/>
      <c r="L119" s="911"/>
      <c r="M119" s="911"/>
      <c r="N119" s="911"/>
      <c r="O119" s="911"/>
      <c r="P119" s="911"/>
      <c r="Q119" s="911"/>
      <c r="R119" s="911"/>
      <c r="S119" s="911"/>
      <c r="T119" s="911"/>
      <c r="U119" s="911"/>
      <c r="V119" s="911"/>
      <c r="W119" s="911"/>
      <c r="X119" s="911"/>
      <c r="Y119" s="911"/>
      <c r="Z119" s="912"/>
      <c r="AA119" s="913" t="s">
        <v>121</v>
      </c>
      <c r="AB119" s="914"/>
      <c r="AC119" s="914"/>
      <c r="AD119" s="914"/>
      <c r="AE119" s="915"/>
      <c r="AF119" s="916" t="s">
        <v>121</v>
      </c>
      <c r="AG119" s="914"/>
      <c r="AH119" s="914"/>
      <c r="AI119" s="914"/>
      <c r="AJ119" s="915"/>
      <c r="AK119" s="916" t="s">
        <v>121</v>
      </c>
      <c r="AL119" s="914"/>
      <c r="AM119" s="914"/>
      <c r="AN119" s="914"/>
      <c r="AO119" s="915"/>
      <c r="AP119" s="917" t="s">
        <v>121</v>
      </c>
      <c r="AQ119" s="918"/>
      <c r="AR119" s="918"/>
      <c r="AS119" s="918"/>
      <c r="AT119" s="919"/>
      <c r="AU119" s="924"/>
      <c r="AV119" s="925"/>
      <c r="AW119" s="925"/>
      <c r="AX119" s="925"/>
      <c r="AY119" s="925"/>
      <c r="AZ119" s="235" t="s">
        <v>177</v>
      </c>
      <c r="BA119" s="235"/>
      <c r="BB119" s="235"/>
      <c r="BC119" s="235"/>
      <c r="BD119" s="235"/>
      <c r="BE119" s="235"/>
      <c r="BF119" s="235"/>
      <c r="BG119" s="235"/>
      <c r="BH119" s="235"/>
      <c r="BI119" s="235"/>
      <c r="BJ119" s="235"/>
      <c r="BK119" s="235"/>
      <c r="BL119" s="235"/>
      <c r="BM119" s="235"/>
      <c r="BN119" s="235"/>
      <c r="BO119" s="991" t="s">
        <v>443</v>
      </c>
      <c r="BP119" s="1019"/>
      <c r="BQ119" s="1013">
        <v>73417215</v>
      </c>
      <c r="BR119" s="1014"/>
      <c r="BS119" s="1014"/>
      <c r="BT119" s="1014"/>
      <c r="BU119" s="1014"/>
      <c r="BV119" s="1014">
        <v>73431535</v>
      </c>
      <c r="BW119" s="1014"/>
      <c r="BX119" s="1014"/>
      <c r="BY119" s="1014"/>
      <c r="BZ119" s="1014"/>
      <c r="CA119" s="1014">
        <v>77795231</v>
      </c>
      <c r="CB119" s="1014"/>
      <c r="CC119" s="1014"/>
      <c r="CD119" s="1014"/>
      <c r="CE119" s="1014"/>
      <c r="CF119" s="1015"/>
      <c r="CG119" s="1016"/>
      <c r="CH119" s="1016"/>
      <c r="CI119" s="1016"/>
      <c r="CJ119" s="1017"/>
      <c r="CK119" s="964"/>
      <c r="CL119" s="965"/>
      <c r="CM119" s="987" t="s">
        <v>444</v>
      </c>
      <c r="CN119" s="979"/>
      <c r="CO119" s="979"/>
      <c r="CP119" s="979"/>
      <c r="CQ119" s="979"/>
      <c r="CR119" s="979"/>
      <c r="CS119" s="979"/>
      <c r="CT119" s="979"/>
      <c r="CU119" s="979"/>
      <c r="CV119" s="979"/>
      <c r="CW119" s="979"/>
      <c r="CX119" s="979"/>
      <c r="CY119" s="979"/>
      <c r="CZ119" s="979"/>
      <c r="DA119" s="979"/>
      <c r="DB119" s="979"/>
      <c r="DC119" s="979"/>
      <c r="DD119" s="979"/>
      <c r="DE119" s="979"/>
      <c r="DF119" s="980"/>
      <c r="DG119" s="1018" t="s">
        <v>121</v>
      </c>
      <c r="DH119" s="1000"/>
      <c r="DI119" s="1000"/>
      <c r="DJ119" s="1000"/>
      <c r="DK119" s="1001"/>
      <c r="DL119" s="999" t="s">
        <v>121</v>
      </c>
      <c r="DM119" s="1000"/>
      <c r="DN119" s="1000"/>
      <c r="DO119" s="1000"/>
      <c r="DP119" s="1001"/>
      <c r="DQ119" s="999" t="s">
        <v>121</v>
      </c>
      <c r="DR119" s="1000"/>
      <c r="DS119" s="1000"/>
      <c r="DT119" s="1000"/>
      <c r="DU119" s="1001"/>
      <c r="DV119" s="1002" t="s">
        <v>121</v>
      </c>
      <c r="DW119" s="1003"/>
      <c r="DX119" s="1003"/>
      <c r="DY119" s="1003"/>
      <c r="DZ119" s="1004"/>
    </row>
    <row r="120" spans="1:130" s="212" customFormat="1" ht="26.25" customHeight="1" x14ac:dyDescent="0.2">
      <c r="A120" s="1071"/>
      <c r="B120" s="963"/>
      <c r="C120" s="936" t="s">
        <v>421</v>
      </c>
      <c r="D120" s="937"/>
      <c r="E120" s="937"/>
      <c r="F120" s="937"/>
      <c r="G120" s="937"/>
      <c r="H120" s="937"/>
      <c r="I120" s="937"/>
      <c r="J120" s="937"/>
      <c r="K120" s="937"/>
      <c r="L120" s="937"/>
      <c r="M120" s="937"/>
      <c r="N120" s="937"/>
      <c r="O120" s="937"/>
      <c r="P120" s="937"/>
      <c r="Q120" s="937"/>
      <c r="R120" s="937"/>
      <c r="S120" s="937"/>
      <c r="T120" s="937"/>
      <c r="U120" s="937"/>
      <c r="V120" s="937"/>
      <c r="W120" s="937"/>
      <c r="X120" s="937"/>
      <c r="Y120" s="937"/>
      <c r="Z120" s="938"/>
      <c r="AA120" s="972" t="s">
        <v>121</v>
      </c>
      <c r="AB120" s="973"/>
      <c r="AC120" s="973"/>
      <c r="AD120" s="973"/>
      <c r="AE120" s="974"/>
      <c r="AF120" s="975" t="s">
        <v>121</v>
      </c>
      <c r="AG120" s="973"/>
      <c r="AH120" s="973"/>
      <c r="AI120" s="973"/>
      <c r="AJ120" s="974"/>
      <c r="AK120" s="975" t="s">
        <v>121</v>
      </c>
      <c r="AL120" s="973"/>
      <c r="AM120" s="973"/>
      <c r="AN120" s="973"/>
      <c r="AO120" s="974"/>
      <c r="AP120" s="976" t="s">
        <v>121</v>
      </c>
      <c r="AQ120" s="977"/>
      <c r="AR120" s="977"/>
      <c r="AS120" s="977"/>
      <c r="AT120" s="978"/>
      <c r="AU120" s="1005" t="s">
        <v>445</v>
      </c>
      <c r="AV120" s="1006"/>
      <c r="AW120" s="1006"/>
      <c r="AX120" s="1006"/>
      <c r="AY120" s="1007"/>
      <c r="AZ120" s="943" t="s">
        <v>446</v>
      </c>
      <c r="BA120" s="911"/>
      <c r="BB120" s="911"/>
      <c r="BC120" s="911"/>
      <c r="BD120" s="911"/>
      <c r="BE120" s="911"/>
      <c r="BF120" s="911"/>
      <c r="BG120" s="911"/>
      <c r="BH120" s="911"/>
      <c r="BI120" s="911"/>
      <c r="BJ120" s="911"/>
      <c r="BK120" s="911"/>
      <c r="BL120" s="911"/>
      <c r="BM120" s="911"/>
      <c r="BN120" s="911"/>
      <c r="BO120" s="911"/>
      <c r="BP120" s="912"/>
      <c r="BQ120" s="944">
        <v>29626676</v>
      </c>
      <c r="BR120" s="945"/>
      <c r="BS120" s="945"/>
      <c r="BT120" s="945"/>
      <c r="BU120" s="945"/>
      <c r="BV120" s="945">
        <v>34173497</v>
      </c>
      <c r="BW120" s="945"/>
      <c r="BX120" s="945"/>
      <c r="BY120" s="945"/>
      <c r="BZ120" s="945"/>
      <c r="CA120" s="945">
        <v>35156721</v>
      </c>
      <c r="CB120" s="945"/>
      <c r="CC120" s="945"/>
      <c r="CD120" s="945"/>
      <c r="CE120" s="945"/>
      <c r="CF120" s="958">
        <v>147.9</v>
      </c>
      <c r="CG120" s="959"/>
      <c r="CH120" s="959"/>
      <c r="CI120" s="959"/>
      <c r="CJ120" s="959"/>
      <c r="CK120" s="1020" t="s">
        <v>447</v>
      </c>
      <c r="CL120" s="1021"/>
      <c r="CM120" s="1021"/>
      <c r="CN120" s="1021"/>
      <c r="CO120" s="1022"/>
      <c r="CP120" s="1028" t="s">
        <v>396</v>
      </c>
      <c r="CQ120" s="1029"/>
      <c r="CR120" s="1029"/>
      <c r="CS120" s="1029"/>
      <c r="CT120" s="1029"/>
      <c r="CU120" s="1029"/>
      <c r="CV120" s="1029"/>
      <c r="CW120" s="1029"/>
      <c r="CX120" s="1029"/>
      <c r="CY120" s="1029"/>
      <c r="CZ120" s="1029"/>
      <c r="DA120" s="1029"/>
      <c r="DB120" s="1029"/>
      <c r="DC120" s="1029"/>
      <c r="DD120" s="1029"/>
      <c r="DE120" s="1029"/>
      <c r="DF120" s="1030"/>
      <c r="DG120" s="944">
        <v>9208018</v>
      </c>
      <c r="DH120" s="945"/>
      <c r="DI120" s="945"/>
      <c r="DJ120" s="945"/>
      <c r="DK120" s="945"/>
      <c r="DL120" s="945">
        <v>9142327</v>
      </c>
      <c r="DM120" s="945"/>
      <c r="DN120" s="945"/>
      <c r="DO120" s="945"/>
      <c r="DP120" s="945"/>
      <c r="DQ120" s="945">
        <v>11345740</v>
      </c>
      <c r="DR120" s="945"/>
      <c r="DS120" s="945"/>
      <c r="DT120" s="945"/>
      <c r="DU120" s="945"/>
      <c r="DV120" s="946">
        <v>47.7</v>
      </c>
      <c r="DW120" s="946"/>
      <c r="DX120" s="946"/>
      <c r="DY120" s="946"/>
      <c r="DZ120" s="947"/>
    </row>
    <row r="121" spans="1:130" s="212" customFormat="1" ht="26.25" customHeight="1" x14ac:dyDescent="0.2">
      <c r="A121" s="1071"/>
      <c r="B121" s="963"/>
      <c r="C121" s="988" t="s">
        <v>448</v>
      </c>
      <c r="D121" s="989"/>
      <c r="E121" s="989"/>
      <c r="F121" s="989"/>
      <c r="G121" s="989"/>
      <c r="H121" s="989"/>
      <c r="I121" s="989"/>
      <c r="J121" s="989"/>
      <c r="K121" s="989"/>
      <c r="L121" s="989"/>
      <c r="M121" s="989"/>
      <c r="N121" s="989"/>
      <c r="O121" s="989"/>
      <c r="P121" s="989"/>
      <c r="Q121" s="989"/>
      <c r="R121" s="989"/>
      <c r="S121" s="989"/>
      <c r="T121" s="989"/>
      <c r="U121" s="989"/>
      <c r="V121" s="989"/>
      <c r="W121" s="989"/>
      <c r="X121" s="989"/>
      <c r="Y121" s="989"/>
      <c r="Z121" s="990"/>
      <c r="AA121" s="972">
        <v>3025</v>
      </c>
      <c r="AB121" s="973"/>
      <c r="AC121" s="973"/>
      <c r="AD121" s="973"/>
      <c r="AE121" s="974"/>
      <c r="AF121" s="975" t="s">
        <v>121</v>
      </c>
      <c r="AG121" s="973"/>
      <c r="AH121" s="973"/>
      <c r="AI121" s="973"/>
      <c r="AJ121" s="974"/>
      <c r="AK121" s="975" t="s">
        <v>121</v>
      </c>
      <c r="AL121" s="973"/>
      <c r="AM121" s="973"/>
      <c r="AN121" s="973"/>
      <c r="AO121" s="974"/>
      <c r="AP121" s="976" t="s">
        <v>121</v>
      </c>
      <c r="AQ121" s="977"/>
      <c r="AR121" s="977"/>
      <c r="AS121" s="977"/>
      <c r="AT121" s="978"/>
      <c r="AU121" s="1008"/>
      <c r="AV121" s="1009"/>
      <c r="AW121" s="1009"/>
      <c r="AX121" s="1009"/>
      <c r="AY121" s="1010"/>
      <c r="AZ121" s="936" t="s">
        <v>449</v>
      </c>
      <c r="BA121" s="937"/>
      <c r="BB121" s="937"/>
      <c r="BC121" s="937"/>
      <c r="BD121" s="937"/>
      <c r="BE121" s="937"/>
      <c r="BF121" s="937"/>
      <c r="BG121" s="937"/>
      <c r="BH121" s="937"/>
      <c r="BI121" s="937"/>
      <c r="BJ121" s="937"/>
      <c r="BK121" s="937"/>
      <c r="BL121" s="937"/>
      <c r="BM121" s="937"/>
      <c r="BN121" s="937"/>
      <c r="BO121" s="937"/>
      <c r="BP121" s="938"/>
      <c r="BQ121" s="939">
        <v>1349619</v>
      </c>
      <c r="BR121" s="940"/>
      <c r="BS121" s="940"/>
      <c r="BT121" s="940"/>
      <c r="BU121" s="940"/>
      <c r="BV121" s="940">
        <v>1339664</v>
      </c>
      <c r="BW121" s="940"/>
      <c r="BX121" s="940"/>
      <c r="BY121" s="940"/>
      <c r="BZ121" s="940"/>
      <c r="CA121" s="940">
        <v>1616221</v>
      </c>
      <c r="CB121" s="940"/>
      <c r="CC121" s="940"/>
      <c r="CD121" s="940"/>
      <c r="CE121" s="940"/>
      <c r="CF121" s="934">
        <v>6.8</v>
      </c>
      <c r="CG121" s="935"/>
      <c r="CH121" s="935"/>
      <c r="CI121" s="935"/>
      <c r="CJ121" s="935"/>
      <c r="CK121" s="1023"/>
      <c r="CL121" s="1024"/>
      <c r="CM121" s="1024"/>
      <c r="CN121" s="1024"/>
      <c r="CO121" s="1025"/>
      <c r="CP121" s="1033" t="s">
        <v>389</v>
      </c>
      <c r="CQ121" s="1034"/>
      <c r="CR121" s="1034"/>
      <c r="CS121" s="1034"/>
      <c r="CT121" s="1034"/>
      <c r="CU121" s="1034"/>
      <c r="CV121" s="1034"/>
      <c r="CW121" s="1034"/>
      <c r="CX121" s="1034"/>
      <c r="CY121" s="1034"/>
      <c r="CZ121" s="1034"/>
      <c r="DA121" s="1034"/>
      <c r="DB121" s="1034"/>
      <c r="DC121" s="1034"/>
      <c r="DD121" s="1034"/>
      <c r="DE121" s="1034"/>
      <c r="DF121" s="1035"/>
      <c r="DG121" s="939">
        <v>78148</v>
      </c>
      <c r="DH121" s="940"/>
      <c r="DI121" s="940"/>
      <c r="DJ121" s="940"/>
      <c r="DK121" s="940"/>
      <c r="DL121" s="940">
        <v>89317</v>
      </c>
      <c r="DM121" s="940"/>
      <c r="DN121" s="940"/>
      <c r="DO121" s="940"/>
      <c r="DP121" s="940"/>
      <c r="DQ121" s="940">
        <v>84340</v>
      </c>
      <c r="DR121" s="940"/>
      <c r="DS121" s="940"/>
      <c r="DT121" s="940"/>
      <c r="DU121" s="940"/>
      <c r="DV121" s="941">
        <v>0.4</v>
      </c>
      <c r="DW121" s="941"/>
      <c r="DX121" s="941"/>
      <c r="DY121" s="941"/>
      <c r="DZ121" s="942"/>
    </row>
    <row r="122" spans="1:130" s="212" customFormat="1" ht="26.25" customHeight="1" x14ac:dyDescent="0.2">
      <c r="A122" s="1071"/>
      <c r="B122" s="963"/>
      <c r="C122" s="936" t="s">
        <v>431</v>
      </c>
      <c r="D122" s="937"/>
      <c r="E122" s="937"/>
      <c r="F122" s="937"/>
      <c r="G122" s="937"/>
      <c r="H122" s="937"/>
      <c r="I122" s="937"/>
      <c r="J122" s="937"/>
      <c r="K122" s="937"/>
      <c r="L122" s="937"/>
      <c r="M122" s="937"/>
      <c r="N122" s="937"/>
      <c r="O122" s="937"/>
      <c r="P122" s="937"/>
      <c r="Q122" s="937"/>
      <c r="R122" s="937"/>
      <c r="S122" s="937"/>
      <c r="T122" s="937"/>
      <c r="U122" s="937"/>
      <c r="V122" s="937"/>
      <c r="W122" s="937"/>
      <c r="X122" s="937"/>
      <c r="Y122" s="937"/>
      <c r="Z122" s="938"/>
      <c r="AA122" s="972" t="s">
        <v>121</v>
      </c>
      <c r="AB122" s="973"/>
      <c r="AC122" s="973"/>
      <c r="AD122" s="973"/>
      <c r="AE122" s="974"/>
      <c r="AF122" s="975" t="s">
        <v>121</v>
      </c>
      <c r="AG122" s="973"/>
      <c r="AH122" s="973"/>
      <c r="AI122" s="973"/>
      <c r="AJ122" s="974"/>
      <c r="AK122" s="975" t="s">
        <v>121</v>
      </c>
      <c r="AL122" s="973"/>
      <c r="AM122" s="973"/>
      <c r="AN122" s="973"/>
      <c r="AO122" s="974"/>
      <c r="AP122" s="976" t="s">
        <v>121</v>
      </c>
      <c r="AQ122" s="977"/>
      <c r="AR122" s="977"/>
      <c r="AS122" s="977"/>
      <c r="AT122" s="978"/>
      <c r="AU122" s="1008"/>
      <c r="AV122" s="1009"/>
      <c r="AW122" s="1009"/>
      <c r="AX122" s="1009"/>
      <c r="AY122" s="1010"/>
      <c r="AZ122" s="987" t="s">
        <v>450</v>
      </c>
      <c r="BA122" s="979"/>
      <c r="BB122" s="979"/>
      <c r="BC122" s="979"/>
      <c r="BD122" s="979"/>
      <c r="BE122" s="979"/>
      <c r="BF122" s="979"/>
      <c r="BG122" s="979"/>
      <c r="BH122" s="979"/>
      <c r="BI122" s="979"/>
      <c r="BJ122" s="979"/>
      <c r="BK122" s="979"/>
      <c r="BL122" s="979"/>
      <c r="BM122" s="979"/>
      <c r="BN122" s="979"/>
      <c r="BO122" s="979"/>
      <c r="BP122" s="980"/>
      <c r="BQ122" s="1013">
        <v>42513913</v>
      </c>
      <c r="BR122" s="1014"/>
      <c r="BS122" s="1014"/>
      <c r="BT122" s="1014"/>
      <c r="BU122" s="1014"/>
      <c r="BV122" s="1014">
        <v>41305894</v>
      </c>
      <c r="BW122" s="1014"/>
      <c r="BX122" s="1014"/>
      <c r="BY122" s="1014"/>
      <c r="BZ122" s="1014"/>
      <c r="CA122" s="1014">
        <v>40747398</v>
      </c>
      <c r="CB122" s="1014"/>
      <c r="CC122" s="1014"/>
      <c r="CD122" s="1014"/>
      <c r="CE122" s="1014"/>
      <c r="CF122" s="1031">
        <v>171.5</v>
      </c>
      <c r="CG122" s="1032"/>
      <c r="CH122" s="1032"/>
      <c r="CI122" s="1032"/>
      <c r="CJ122" s="1032"/>
      <c r="CK122" s="1023"/>
      <c r="CL122" s="1024"/>
      <c r="CM122" s="1024"/>
      <c r="CN122" s="1024"/>
      <c r="CO122" s="1025"/>
      <c r="CP122" s="1033" t="s">
        <v>394</v>
      </c>
      <c r="CQ122" s="1034"/>
      <c r="CR122" s="1034"/>
      <c r="CS122" s="1034"/>
      <c r="CT122" s="1034"/>
      <c r="CU122" s="1034"/>
      <c r="CV122" s="1034"/>
      <c r="CW122" s="1034"/>
      <c r="CX122" s="1034"/>
      <c r="CY122" s="1034"/>
      <c r="CZ122" s="1034"/>
      <c r="DA122" s="1034"/>
      <c r="DB122" s="1034"/>
      <c r="DC122" s="1034"/>
      <c r="DD122" s="1034"/>
      <c r="DE122" s="1034"/>
      <c r="DF122" s="1035"/>
      <c r="DG122" s="939" t="s">
        <v>121</v>
      </c>
      <c r="DH122" s="940"/>
      <c r="DI122" s="940"/>
      <c r="DJ122" s="940"/>
      <c r="DK122" s="940"/>
      <c r="DL122" s="940" t="s">
        <v>121</v>
      </c>
      <c r="DM122" s="940"/>
      <c r="DN122" s="940"/>
      <c r="DO122" s="940"/>
      <c r="DP122" s="940"/>
      <c r="DQ122" s="940" t="s">
        <v>121</v>
      </c>
      <c r="DR122" s="940"/>
      <c r="DS122" s="940"/>
      <c r="DT122" s="940"/>
      <c r="DU122" s="940"/>
      <c r="DV122" s="941" t="s">
        <v>121</v>
      </c>
      <c r="DW122" s="941"/>
      <c r="DX122" s="941"/>
      <c r="DY122" s="941"/>
      <c r="DZ122" s="942"/>
    </row>
    <row r="123" spans="1:130" s="212" customFormat="1" ht="26.25" customHeight="1" x14ac:dyDescent="0.2">
      <c r="A123" s="1071"/>
      <c r="B123" s="963"/>
      <c r="C123" s="936" t="s">
        <v>437</v>
      </c>
      <c r="D123" s="937"/>
      <c r="E123" s="937"/>
      <c r="F123" s="937"/>
      <c r="G123" s="937"/>
      <c r="H123" s="937"/>
      <c r="I123" s="937"/>
      <c r="J123" s="937"/>
      <c r="K123" s="937"/>
      <c r="L123" s="937"/>
      <c r="M123" s="937"/>
      <c r="N123" s="937"/>
      <c r="O123" s="937"/>
      <c r="P123" s="937"/>
      <c r="Q123" s="937"/>
      <c r="R123" s="937"/>
      <c r="S123" s="937"/>
      <c r="T123" s="937"/>
      <c r="U123" s="937"/>
      <c r="V123" s="937"/>
      <c r="W123" s="937"/>
      <c r="X123" s="937"/>
      <c r="Y123" s="937"/>
      <c r="Z123" s="938"/>
      <c r="AA123" s="972" t="s">
        <v>121</v>
      </c>
      <c r="AB123" s="973"/>
      <c r="AC123" s="973"/>
      <c r="AD123" s="973"/>
      <c r="AE123" s="974"/>
      <c r="AF123" s="975" t="s">
        <v>121</v>
      </c>
      <c r="AG123" s="973"/>
      <c r="AH123" s="973"/>
      <c r="AI123" s="973"/>
      <c r="AJ123" s="974"/>
      <c r="AK123" s="975" t="s">
        <v>121</v>
      </c>
      <c r="AL123" s="973"/>
      <c r="AM123" s="973"/>
      <c r="AN123" s="973"/>
      <c r="AO123" s="974"/>
      <c r="AP123" s="976" t="s">
        <v>121</v>
      </c>
      <c r="AQ123" s="977"/>
      <c r="AR123" s="977"/>
      <c r="AS123" s="977"/>
      <c r="AT123" s="978"/>
      <c r="AU123" s="1011"/>
      <c r="AV123" s="1012"/>
      <c r="AW123" s="1012"/>
      <c r="AX123" s="1012"/>
      <c r="AY123" s="1012"/>
      <c r="AZ123" s="235" t="s">
        <v>177</v>
      </c>
      <c r="BA123" s="235"/>
      <c r="BB123" s="235"/>
      <c r="BC123" s="235"/>
      <c r="BD123" s="235"/>
      <c r="BE123" s="235"/>
      <c r="BF123" s="235"/>
      <c r="BG123" s="235"/>
      <c r="BH123" s="235"/>
      <c r="BI123" s="235"/>
      <c r="BJ123" s="235"/>
      <c r="BK123" s="235"/>
      <c r="BL123" s="235"/>
      <c r="BM123" s="235"/>
      <c r="BN123" s="235"/>
      <c r="BO123" s="991" t="s">
        <v>451</v>
      </c>
      <c r="BP123" s="1019"/>
      <c r="BQ123" s="1077">
        <v>73490208</v>
      </c>
      <c r="BR123" s="1078"/>
      <c r="BS123" s="1078"/>
      <c r="BT123" s="1078"/>
      <c r="BU123" s="1078"/>
      <c r="BV123" s="1078">
        <v>76819055</v>
      </c>
      <c r="BW123" s="1078"/>
      <c r="BX123" s="1078"/>
      <c r="BY123" s="1078"/>
      <c r="BZ123" s="1078"/>
      <c r="CA123" s="1078">
        <v>77520340</v>
      </c>
      <c r="CB123" s="1078"/>
      <c r="CC123" s="1078"/>
      <c r="CD123" s="1078"/>
      <c r="CE123" s="1078"/>
      <c r="CF123" s="1015"/>
      <c r="CG123" s="1016"/>
      <c r="CH123" s="1016"/>
      <c r="CI123" s="1016"/>
      <c r="CJ123" s="1017"/>
      <c r="CK123" s="1023"/>
      <c r="CL123" s="1024"/>
      <c r="CM123" s="1024"/>
      <c r="CN123" s="1024"/>
      <c r="CO123" s="1025"/>
      <c r="CP123" s="1033" t="s">
        <v>393</v>
      </c>
      <c r="CQ123" s="1034"/>
      <c r="CR123" s="1034"/>
      <c r="CS123" s="1034"/>
      <c r="CT123" s="1034"/>
      <c r="CU123" s="1034"/>
      <c r="CV123" s="1034"/>
      <c r="CW123" s="1034"/>
      <c r="CX123" s="1034"/>
      <c r="CY123" s="1034"/>
      <c r="CZ123" s="1034"/>
      <c r="DA123" s="1034"/>
      <c r="DB123" s="1034"/>
      <c r="DC123" s="1034"/>
      <c r="DD123" s="1034"/>
      <c r="DE123" s="1034"/>
      <c r="DF123" s="1035"/>
      <c r="DG123" s="972" t="s">
        <v>121</v>
      </c>
      <c r="DH123" s="973"/>
      <c r="DI123" s="973"/>
      <c r="DJ123" s="973"/>
      <c r="DK123" s="974"/>
      <c r="DL123" s="975" t="s">
        <v>121</v>
      </c>
      <c r="DM123" s="973"/>
      <c r="DN123" s="973"/>
      <c r="DO123" s="973"/>
      <c r="DP123" s="974"/>
      <c r="DQ123" s="975" t="s">
        <v>121</v>
      </c>
      <c r="DR123" s="973"/>
      <c r="DS123" s="973"/>
      <c r="DT123" s="973"/>
      <c r="DU123" s="974"/>
      <c r="DV123" s="976" t="s">
        <v>121</v>
      </c>
      <c r="DW123" s="977"/>
      <c r="DX123" s="977"/>
      <c r="DY123" s="977"/>
      <c r="DZ123" s="978"/>
    </row>
    <row r="124" spans="1:130" s="212" customFormat="1" ht="26.25" customHeight="1" thickBot="1" x14ac:dyDescent="0.25">
      <c r="A124" s="1071"/>
      <c r="B124" s="963"/>
      <c r="C124" s="936" t="s">
        <v>440</v>
      </c>
      <c r="D124" s="937"/>
      <c r="E124" s="937"/>
      <c r="F124" s="937"/>
      <c r="G124" s="937"/>
      <c r="H124" s="937"/>
      <c r="I124" s="937"/>
      <c r="J124" s="937"/>
      <c r="K124" s="937"/>
      <c r="L124" s="937"/>
      <c r="M124" s="937"/>
      <c r="N124" s="937"/>
      <c r="O124" s="937"/>
      <c r="P124" s="937"/>
      <c r="Q124" s="937"/>
      <c r="R124" s="937"/>
      <c r="S124" s="937"/>
      <c r="T124" s="937"/>
      <c r="U124" s="937"/>
      <c r="V124" s="937"/>
      <c r="W124" s="937"/>
      <c r="X124" s="937"/>
      <c r="Y124" s="937"/>
      <c r="Z124" s="938"/>
      <c r="AA124" s="972" t="s">
        <v>121</v>
      </c>
      <c r="AB124" s="973"/>
      <c r="AC124" s="973"/>
      <c r="AD124" s="973"/>
      <c r="AE124" s="974"/>
      <c r="AF124" s="975" t="s">
        <v>121</v>
      </c>
      <c r="AG124" s="973"/>
      <c r="AH124" s="973"/>
      <c r="AI124" s="973"/>
      <c r="AJ124" s="974"/>
      <c r="AK124" s="975" t="s">
        <v>121</v>
      </c>
      <c r="AL124" s="973"/>
      <c r="AM124" s="973"/>
      <c r="AN124" s="973"/>
      <c r="AO124" s="974"/>
      <c r="AP124" s="976" t="s">
        <v>121</v>
      </c>
      <c r="AQ124" s="977"/>
      <c r="AR124" s="977"/>
      <c r="AS124" s="977"/>
      <c r="AT124" s="978"/>
      <c r="AU124" s="1073" t="s">
        <v>452</v>
      </c>
      <c r="AV124" s="1074"/>
      <c r="AW124" s="1074"/>
      <c r="AX124" s="1074"/>
      <c r="AY124" s="1074"/>
      <c r="AZ124" s="1074"/>
      <c r="BA124" s="1074"/>
      <c r="BB124" s="1074"/>
      <c r="BC124" s="1074"/>
      <c r="BD124" s="1074"/>
      <c r="BE124" s="1074"/>
      <c r="BF124" s="1074"/>
      <c r="BG124" s="1074"/>
      <c r="BH124" s="1074"/>
      <c r="BI124" s="1074"/>
      <c r="BJ124" s="1074"/>
      <c r="BK124" s="1074"/>
      <c r="BL124" s="1074"/>
      <c r="BM124" s="1074"/>
      <c r="BN124" s="1074"/>
      <c r="BO124" s="1074"/>
      <c r="BP124" s="1075"/>
      <c r="BQ124" s="1076" t="s">
        <v>121</v>
      </c>
      <c r="BR124" s="1041"/>
      <c r="BS124" s="1041"/>
      <c r="BT124" s="1041"/>
      <c r="BU124" s="1041"/>
      <c r="BV124" s="1041" t="s">
        <v>121</v>
      </c>
      <c r="BW124" s="1041"/>
      <c r="BX124" s="1041"/>
      <c r="BY124" s="1041"/>
      <c r="BZ124" s="1041"/>
      <c r="CA124" s="1041">
        <v>1.1000000000000001</v>
      </c>
      <c r="CB124" s="1041"/>
      <c r="CC124" s="1041"/>
      <c r="CD124" s="1041"/>
      <c r="CE124" s="1041"/>
      <c r="CF124" s="1042"/>
      <c r="CG124" s="1043"/>
      <c r="CH124" s="1043"/>
      <c r="CI124" s="1043"/>
      <c r="CJ124" s="1044"/>
      <c r="CK124" s="1026"/>
      <c r="CL124" s="1026"/>
      <c r="CM124" s="1026"/>
      <c r="CN124" s="1026"/>
      <c r="CO124" s="1027"/>
      <c r="CP124" s="1033" t="s">
        <v>453</v>
      </c>
      <c r="CQ124" s="1034"/>
      <c r="CR124" s="1034"/>
      <c r="CS124" s="1034"/>
      <c r="CT124" s="1034"/>
      <c r="CU124" s="1034"/>
      <c r="CV124" s="1034"/>
      <c r="CW124" s="1034"/>
      <c r="CX124" s="1034"/>
      <c r="CY124" s="1034"/>
      <c r="CZ124" s="1034"/>
      <c r="DA124" s="1034"/>
      <c r="DB124" s="1034"/>
      <c r="DC124" s="1034"/>
      <c r="DD124" s="1034"/>
      <c r="DE124" s="1034"/>
      <c r="DF124" s="1035"/>
      <c r="DG124" s="1018" t="s">
        <v>121</v>
      </c>
      <c r="DH124" s="1000"/>
      <c r="DI124" s="1000"/>
      <c r="DJ124" s="1000"/>
      <c r="DK124" s="1001"/>
      <c r="DL124" s="999" t="s">
        <v>121</v>
      </c>
      <c r="DM124" s="1000"/>
      <c r="DN124" s="1000"/>
      <c r="DO124" s="1000"/>
      <c r="DP124" s="1001"/>
      <c r="DQ124" s="999" t="s">
        <v>121</v>
      </c>
      <c r="DR124" s="1000"/>
      <c r="DS124" s="1000"/>
      <c r="DT124" s="1000"/>
      <c r="DU124" s="1001"/>
      <c r="DV124" s="1002" t="s">
        <v>121</v>
      </c>
      <c r="DW124" s="1003"/>
      <c r="DX124" s="1003"/>
      <c r="DY124" s="1003"/>
      <c r="DZ124" s="1004"/>
    </row>
    <row r="125" spans="1:130" s="212" customFormat="1" ht="26.25" customHeight="1" x14ac:dyDescent="0.2">
      <c r="A125" s="1071"/>
      <c r="B125" s="963"/>
      <c r="C125" s="936" t="s">
        <v>442</v>
      </c>
      <c r="D125" s="937"/>
      <c r="E125" s="937"/>
      <c r="F125" s="937"/>
      <c r="G125" s="937"/>
      <c r="H125" s="937"/>
      <c r="I125" s="937"/>
      <c r="J125" s="937"/>
      <c r="K125" s="937"/>
      <c r="L125" s="937"/>
      <c r="M125" s="937"/>
      <c r="N125" s="937"/>
      <c r="O125" s="937"/>
      <c r="P125" s="937"/>
      <c r="Q125" s="937"/>
      <c r="R125" s="937"/>
      <c r="S125" s="937"/>
      <c r="T125" s="937"/>
      <c r="U125" s="937"/>
      <c r="V125" s="937"/>
      <c r="W125" s="937"/>
      <c r="X125" s="937"/>
      <c r="Y125" s="937"/>
      <c r="Z125" s="938"/>
      <c r="AA125" s="972" t="s">
        <v>121</v>
      </c>
      <c r="AB125" s="973"/>
      <c r="AC125" s="973"/>
      <c r="AD125" s="973"/>
      <c r="AE125" s="974"/>
      <c r="AF125" s="975" t="s">
        <v>121</v>
      </c>
      <c r="AG125" s="973"/>
      <c r="AH125" s="973"/>
      <c r="AI125" s="973"/>
      <c r="AJ125" s="974"/>
      <c r="AK125" s="975" t="s">
        <v>121</v>
      </c>
      <c r="AL125" s="973"/>
      <c r="AM125" s="973"/>
      <c r="AN125" s="973"/>
      <c r="AO125" s="974"/>
      <c r="AP125" s="976" t="s">
        <v>121</v>
      </c>
      <c r="AQ125" s="977"/>
      <c r="AR125" s="977"/>
      <c r="AS125" s="977"/>
      <c r="AT125" s="978"/>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6" t="s">
        <v>454</v>
      </c>
      <c r="CL125" s="1021"/>
      <c r="CM125" s="1021"/>
      <c r="CN125" s="1021"/>
      <c r="CO125" s="1022"/>
      <c r="CP125" s="943" t="s">
        <v>455</v>
      </c>
      <c r="CQ125" s="911"/>
      <c r="CR125" s="911"/>
      <c r="CS125" s="911"/>
      <c r="CT125" s="911"/>
      <c r="CU125" s="911"/>
      <c r="CV125" s="911"/>
      <c r="CW125" s="911"/>
      <c r="CX125" s="911"/>
      <c r="CY125" s="911"/>
      <c r="CZ125" s="911"/>
      <c r="DA125" s="911"/>
      <c r="DB125" s="911"/>
      <c r="DC125" s="911"/>
      <c r="DD125" s="911"/>
      <c r="DE125" s="911"/>
      <c r="DF125" s="912"/>
      <c r="DG125" s="944" t="s">
        <v>121</v>
      </c>
      <c r="DH125" s="945"/>
      <c r="DI125" s="945"/>
      <c r="DJ125" s="945"/>
      <c r="DK125" s="945"/>
      <c r="DL125" s="945" t="s">
        <v>121</v>
      </c>
      <c r="DM125" s="945"/>
      <c r="DN125" s="945"/>
      <c r="DO125" s="945"/>
      <c r="DP125" s="945"/>
      <c r="DQ125" s="945" t="s">
        <v>121</v>
      </c>
      <c r="DR125" s="945"/>
      <c r="DS125" s="945"/>
      <c r="DT125" s="945"/>
      <c r="DU125" s="945"/>
      <c r="DV125" s="946" t="s">
        <v>121</v>
      </c>
      <c r="DW125" s="946"/>
      <c r="DX125" s="946"/>
      <c r="DY125" s="946"/>
      <c r="DZ125" s="947"/>
    </row>
    <row r="126" spans="1:130" s="212" customFormat="1" ht="26.25" customHeight="1" thickBot="1" x14ac:dyDescent="0.25">
      <c r="A126" s="1071"/>
      <c r="B126" s="963"/>
      <c r="C126" s="936" t="s">
        <v>444</v>
      </c>
      <c r="D126" s="937"/>
      <c r="E126" s="937"/>
      <c r="F126" s="937"/>
      <c r="G126" s="937"/>
      <c r="H126" s="937"/>
      <c r="I126" s="937"/>
      <c r="J126" s="937"/>
      <c r="K126" s="937"/>
      <c r="L126" s="937"/>
      <c r="M126" s="937"/>
      <c r="N126" s="937"/>
      <c r="O126" s="937"/>
      <c r="P126" s="937"/>
      <c r="Q126" s="937"/>
      <c r="R126" s="937"/>
      <c r="S126" s="937"/>
      <c r="T126" s="937"/>
      <c r="U126" s="937"/>
      <c r="V126" s="937"/>
      <c r="W126" s="937"/>
      <c r="X126" s="937"/>
      <c r="Y126" s="937"/>
      <c r="Z126" s="938"/>
      <c r="AA126" s="972" t="s">
        <v>121</v>
      </c>
      <c r="AB126" s="973"/>
      <c r="AC126" s="973"/>
      <c r="AD126" s="973"/>
      <c r="AE126" s="974"/>
      <c r="AF126" s="975" t="s">
        <v>121</v>
      </c>
      <c r="AG126" s="973"/>
      <c r="AH126" s="973"/>
      <c r="AI126" s="973"/>
      <c r="AJ126" s="974"/>
      <c r="AK126" s="975" t="s">
        <v>121</v>
      </c>
      <c r="AL126" s="973"/>
      <c r="AM126" s="973"/>
      <c r="AN126" s="973"/>
      <c r="AO126" s="974"/>
      <c r="AP126" s="976" t="s">
        <v>121</v>
      </c>
      <c r="AQ126" s="977"/>
      <c r="AR126" s="977"/>
      <c r="AS126" s="977"/>
      <c r="AT126" s="978"/>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7"/>
      <c r="CL126" s="1024"/>
      <c r="CM126" s="1024"/>
      <c r="CN126" s="1024"/>
      <c r="CO126" s="1025"/>
      <c r="CP126" s="936" t="s">
        <v>456</v>
      </c>
      <c r="CQ126" s="937"/>
      <c r="CR126" s="937"/>
      <c r="CS126" s="937"/>
      <c r="CT126" s="937"/>
      <c r="CU126" s="937"/>
      <c r="CV126" s="937"/>
      <c r="CW126" s="937"/>
      <c r="CX126" s="937"/>
      <c r="CY126" s="937"/>
      <c r="CZ126" s="937"/>
      <c r="DA126" s="937"/>
      <c r="DB126" s="937"/>
      <c r="DC126" s="937"/>
      <c r="DD126" s="937"/>
      <c r="DE126" s="937"/>
      <c r="DF126" s="938"/>
      <c r="DG126" s="939" t="s">
        <v>121</v>
      </c>
      <c r="DH126" s="940"/>
      <c r="DI126" s="940"/>
      <c r="DJ126" s="940"/>
      <c r="DK126" s="940"/>
      <c r="DL126" s="940" t="s">
        <v>121</v>
      </c>
      <c r="DM126" s="940"/>
      <c r="DN126" s="940"/>
      <c r="DO126" s="940"/>
      <c r="DP126" s="940"/>
      <c r="DQ126" s="940" t="s">
        <v>121</v>
      </c>
      <c r="DR126" s="940"/>
      <c r="DS126" s="940"/>
      <c r="DT126" s="940"/>
      <c r="DU126" s="940"/>
      <c r="DV126" s="941" t="s">
        <v>121</v>
      </c>
      <c r="DW126" s="941"/>
      <c r="DX126" s="941"/>
      <c r="DY126" s="941"/>
      <c r="DZ126" s="942"/>
    </row>
    <row r="127" spans="1:130" s="212" customFormat="1" ht="26.25" customHeight="1" x14ac:dyDescent="0.2">
      <c r="A127" s="1072"/>
      <c r="B127" s="965"/>
      <c r="C127" s="987" t="s">
        <v>457</v>
      </c>
      <c r="D127" s="979"/>
      <c r="E127" s="979"/>
      <c r="F127" s="979"/>
      <c r="G127" s="979"/>
      <c r="H127" s="979"/>
      <c r="I127" s="979"/>
      <c r="J127" s="979"/>
      <c r="K127" s="979"/>
      <c r="L127" s="979"/>
      <c r="M127" s="979"/>
      <c r="N127" s="979"/>
      <c r="O127" s="979"/>
      <c r="P127" s="979"/>
      <c r="Q127" s="979"/>
      <c r="R127" s="979"/>
      <c r="S127" s="979"/>
      <c r="T127" s="979"/>
      <c r="U127" s="979"/>
      <c r="V127" s="979"/>
      <c r="W127" s="979"/>
      <c r="X127" s="979"/>
      <c r="Y127" s="979"/>
      <c r="Z127" s="980"/>
      <c r="AA127" s="972" t="s">
        <v>121</v>
      </c>
      <c r="AB127" s="973"/>
      <c r="AC127" s="973"/>
      <c r="AD127" s="973"/>
      <c r="AE127" s="974"/>
      <c r="AF127" s="975" t="s">
        <v>121</v>
      </c>
      <c r="AG127" s="973"/>
      <c r="AH127" s="973"/>
      <c r="AI127" s="973"/>
      <c r="AJ127" s="974"/>
      <c r="AK127" s="975" t="s">
        <v>121</v>
      </c>
      <c r="AL127" s="973"/>
      <c r="AM127" s="973"/>
      <c r="AN127" s="973"/>
      <c r="AO127" s="974"/>
      <c r="AP127" s="976" t="s">
        <v>121</v>
      </c>
      <c r="AQ127" s="977"/>
      <c r="AR127" s="977"/>
      <c r="AS127" s="977"/>
      <c r="AT127" s="978"/>
      <c r="AU127" s="214"/>
      <c r="AV127" s="214"/>
      <c r="AW127" s="214"/>
      <c r="AX127" s="1045" t="s">
        <v>458</v>
      </c>
      <c r="AY127" s="1046"/>
      <c r="AZ127" s="1046"/>
      <c r="BA127" s="1046"/>
      <c r="BB127" s="1046"/>
      <c r="BC127" s="1046"/>
      <c r="BD127" s="1046"/>
      <c r="BE127" s="1047"/>
      <c r="BF127" s="1048" t="s">
        <v>459</v>
      </c>
      <c r="BG127" s="1046"/>
      <c r="BH127" s="1046"/>
      <c r="BI127" s="1046"/>
      <c r="BJ127" s="1046"/>
      <c r="BK127" s="1046"/>
      <c r="BL127" s="1047"/>
      <c r="BM127" s="1048" t="s">
        <v>460</v>
      </c>
      <c r="BN127" s="1046"/>
      <c r="BO127" s="1046"/>
      <c r="BP127" s="1046"/>
      <c r="BQ127" s="1046"/>
      <c r="BR127" s="1046"/>
      <c r="BS127" s="1047"/>
      <c r="BT127" s="1048" t="s">
        <v>461</v>
      </c>
      <c r="BU127" s="1046"/>
      <c r="BV127" s="1046"/>
      <c r="BW127" s="1046"/>
      <c r="BX127" s="1046"/>
      <c r="BY127" s="1046"/>
      <c r="BZ127" s="1069"/>
      <c r="CA127" s="214"/>
      <c r="CB127" s="214"/>
      <c r="CC127" s="214"/>
      <c r="CD127" s="237"/>
      <c r="CE127" s="237"/>
      <c r="CF127" s="237"/>
      <c r="CG127" s="214"/>
      <c r="CH127" s="214"/>
      <c r="CI127" s="214"/>
      <c r="CJ127" s="236"/>
      <c r="CK127" s="1037"/>
      <c r="CL127" s="1024"/>
      <c r="CM127" s="1024"/>
      <c r="CN127" s="1024"/>
      <c r="CO127" s="1025"/>
      <c r="CP127" s="936" t="s">
        <v>462</v>
      </c>
      <c r="CQ127" s="937"/>
      <c r="CR127" s="937"/>
      <c r="CS127" s="937"/>
      <c r="CT127" s="937"/>
      <c r="CU127" s="937"/>
      <c r="CV127" s="937"/>
      <c r="CW127" s="937"/>
      <c r="CX127" s="937"/>
      <c r="CY127" s="937"/>
      <c r="CZ127" s="937"/>
      <c r="DA127" s="937"/>
      <c r="DB127" s="937"/>
      <c r="DC127" s="937"/>
      <c r="DD127" s="937"/>
      <c r="DE127" s="937"/>
      <c r="DF127" s="938"/>
      <c r="DG127" s="939" t="s">
        <v>121</v>
      </c>
      <c r="DH127" s="940"/>
      <c r="DI127" s="940"/>
      <c r="DJ127" s="940"/>
      <c r="DK127" s="940"/>
      <c r="DL127" s="940" t="s">
        <v>121</v>
      </c>
      <c r="DM127" s="940"/>
      <c r="DN127" s="940"/>
      <c r="DO127" s="940"/>
      <c r="DP127" s="940"/>
      <c r="DQ127" s="940" t="s">
        <v>121</v>
      </c>
      <c r="DR127" s="940"/>
      <c r="DS127" s="940"/>
      <c r="DT127" s="940"/>
      <c r="DU127" s="940"/>
      <c r="DV127" s="941" t="s">
        <v>121</v>
      </c>
      <c r="DW127" s="941"/>
      <c r="DX127" s="941"/>
      <c r="DY127" s="941"/>
      <c r="DZ127" s="942"/>
    </row>
    <row r="128" spans="1:130" s="212" customFormat="1" ht="26.25" customHeight="1" thickBot="1" x14ac:dyDescent="0.25">
      <c r="A128" s="1055" t="s">
        <v>463</v>
      </c>
      <c r="B128" s="1056"/>
      <c r="C128" s="1056"/>
      <c r="D128" s="1056"/>
      <c r="E128" s="1056"/>
      <c r="F128" s="1056"/>
      <c r="G128" s="1056"/>
      <c r="H128" s="1056"/>
      <c r="I128" s="1056"/>
      <c r="J128" s="1056"/>
      <c r="K128" s="1056"/>
      <c r="L128" s="1056"/>
      <c r="M128" s="1056"/>
      <c r="N128" s="1056"/>
      <c r="O128" s="1056"/>
      <c r="P128" s="1056"/>
      <c r="Q128" s="1056"/>
      <c r="R128" s="1056"/>
      <c r="S128" s="1056"/>
      <c r="T128" s="1056"/>
      <c r="U128" s="1056"/>
      <c r="V128" s="1056"/>
      <c r="W128" s="1057" t="s">
        <v>464</v>
      </c>
      <c r="X128" s="1057"/>
      <c r="Y128" s="1057"/>
      <c r="Z128" s="1058"/>
      <c r="AA128" s="1059">
        <v>40536</v>
      </c>
      <c r="AB128" s="1060"/>
      <c r="AC128" s="1060"/>
      <c r="AD128" s="1060"/>
      <c r="AE128" s="1061"/>
      <c r="AF128" s="1062">
        <v>33558</v>
      </c>
      <c r="AG128" s="1060"/>
      <c r="AH128" s="1060"/>
      <c r="AI128" s="1060"/>
      <c r="AJ128" s="1061"/>
      <c r="AK128" s="1062">
        <v>105767</v>
      </c>
      <c r="AL128" s="1060"/>
      <c r="AM128" s="1060"/>
      <c r="AN128" s="1060"/>
      <c r="AO128" s="1061"/>
      <c r="AP128" s="1063"/>
      <c r="AQ128" s="1064"/>
      <c r="AR128" s="1064"/>
      <c r="AS128" s="1064"/>
      <c r="AT128" s="1065"/>
      <c r="AU128" s="214"/>
      <c r="AV128" s="214"/>
      <c r="AW128" s="214"/>
      <c r="AX128" s="910" t="s">
        <v>465</v>
      </c>
      <c r="AY128" s="911"/>
      <c r="AZ128" s="911"/>
      <c r="BA128" s="911"/>
      <c r="BB128" s="911"/>
      <c r="BC128" s="911"/>
      <c r="BD128" s="911"/>
      <c r="BE128" s="912"/>
      <c r="BF128" s="1066" t="s">
        <v>121</v>
      </c>
      <c r="BG128" s="1067"/>
      <c r="BH128" s="1067"/>
      <c r="BI128" s="1067"/>
      <c r="BJ128" s="1067"/>
      <c r="BK128" s="1067"/>
      <c r="BL128" s="1068"/>
      <c r="BM128" s="1066">
        <v>11.92</v>
      </c>
      <c r="BN128" s="1067"/>
      <c r="BO128" s="1067"/>
      <c r="BP128" s="1067"/>
      <c r="BQ128" s="1067"/>
      <c r="BR128" s="1067"/>
      <c r="BS128" s="1068"/>
      <c r="BT128" s="1066">
        <v>20</v>
      </c>
      <c r="BU128" s="1067"/>
      <c r="BV128" s="1067"/>
      <c r="BW128" s="1067"/>
      <c r="BX128" s="1067"/>
      <c r="BY128" s="1067"/>
      <c r="BZ128" s="1090"/>
      <c r="CA128" s="237"/>
      <c r="CB128" s="237"/>
      <c r="CC128" s="237"/>
      <c r="CD128" s="237"/>
      <c r="CE128" s="237"/>
      <c r="CF128" s="237"/>
      <c r="CG128" s="214"/>
      <c r="CH128" s="214"/>
      <c r="CI128" s="214"/>
      <c r="CJ128" s="236"/>
      <c r="CK128" s="1038"/>
      <c r="CL128" s="1039"/>
      <c r="CM128" s="1039"/>
      <c r="CN128" s="1039"/>
      <c r="CO128" s="1040"/>
      <c r="CP128" s="1049" t="s">
        <v>466</v>
      </c>
      <c r="CQ128" s="739"/>
      <c r="CR128" s="739"/>
      <c r="CS128" s="739"/>
      <c r="CT128" s="739"/>
      <c r="CU128" s="739"/>
      <c r="CV128" s="739"/>
      <c r="CW128" s="739"/>
      <c r="CX128" s="739"/>
      <c r="CY128" s="739"/>
      <c r="CZ128" s="739"/>
      <c r="DA128" s="739"/>
      <c r="DB128" s="739"/>
      <c r="DC128" s="739"/>
      <c r="DD128" s="739"/>
      <c r="DE128" s="739"/>
      <c r="DF128" s="1050"/>
      <c r="DG128" s="1051" t="s">
        <v>121</v>
      </c>
      <c r="DH128" s="1052"/>
      <c r="DI128" s="1052"/>
      <c r="DJ128" s="1052"/>
      <c r="DK128" s="1052"/>
      <c r="DL128" s="1052" t="s">
        <v>121</v>
      </c>
      <c r="DM128" s="1052"/>
      <c r="DN128" s="1052"/>
      <c r="DO128" s="1052"/>
      <c r="DP128" s="1052"/>
      <c r="DQ128" s="1052" t="s">
        <v>121</v>
      </c>
      <c r="DR128" s="1052"/>
      <c r="DS128" s="1052"/>
      <c r="DT128" s="1052"/>
      <c r="DU128" s="1052"/>
      <c r="DV128" s="1053" t="s">
        <v>121</v>
      </c>
      <c r="DW128" s="1053"/>
      <c r="DX128" s="1053"/>
      <c r="DY128" s="1053"/>
      <c r="DZ128" s="1054"/>
    </row>
    <row r="129" spans="1:131" s="212" customFormat="1" ht="26.25" customHeight="1" x14ac:dyDescent="0.2">
      <c r="A129" s="948" t="s">
        <v>102</v>
      </c>
      <c r="B129" s="949"/>
      <c r="C129" s="949"/>
      <c r="D129" s="949"/>
      <c r="E129" s="949"/>
      <c r="F129" s="949"/>
      <c r="G129" s="949"/>
      <c r="H129" s="949"/>
      <c r="I129" s="949"/>
      <c r="J129" s="949"/>
      <c r="K129" s="949"/>
      <c r="L129" s="949"/>
      <c r="M129" s="949"/>
      <c r="N129" s="949"/>
      <c r="O129" s="949"/>
      <c r="P129" s="949"/>
      <c r="Q129" s="949"/>
      <c r="R129" s="949"/>
      <c r="S129" s="949"/>
      <c r="T129" s="949"/>
      <c r="U129" s="949"/>
      <c r="V129" s="949"/>
      <c r="W129" s="1084" t="s">
        <v>467</v>
      </c>
      <c r="X129" s="1085"/>
      <c r="Y129" s="1085"/>
      <c r="Z129" s="1086"/>
      <c r="AA129" s="972">
        <v>26906720</v>
      </c>
      <c r="AB129" s="973"/>
      <c r="AC129" s="973"/>
      <c r="AD129" s="973"/>
      <c r="AE129" s="974"/>
      <c r="AF129" s="975">
        <v>27095995</v>
      </c>
      <c r="AG129" s="973"/>
      <c r="AH129" s="973"/>
      <c r="AI129" s="973"/>
      <c r="AJ129" s="974"/>
      <c r="AK129" s="975">
        <v>27697748</v>
      </c>
      <c r="AL129" s="973"/>
      <c r="AM129" s="973"/>
      <c r="AN129" s="973"/>
      <c r="AO129" s="974"/>
      <c r="AP129" s="1087"/>
      <c r="AQ129" s="1088"/>
      <c r="AR129" s="1088"/>
      <c r="AS129" s="1088"/>
      <c r="AT129" s="1089"/>
      <c r="AU129" s="215"/>
      <c r="AV129" s="215"/>
      <c r="AW129" s="215"/>
      <c r="AX129" s="1079" t="s">
        <v>468</v>
      </c>
      <c r="AY129" s="937"/>
      <c r="AZ129" s="937"/>
      <c r="BA129" s="937"/>
      <c r="BB129" s="937"/>
      <c r="BC129" s="937"/>
      <c r="BD129" s="937"/>
      <c r="BE129" s="938"/>
      <c r="BF129" s="1080" t="s">
        <v>121</v>
      </c>
      <c r="BG129" s="1081"/>
      <c r="BH129" s="1081"/>
      <c r="BI129" s="1081"/>
      <c r="BJ129" s="1081"/>
      <c r="BK129" s="1081"/>
      <c r="BL129" s="1082"/>
      <c r="BM129" s="1080">
        <v>16.920000000000002</v>
      </c>
      <c r="BN129" s="1081"/>
      <c r="BO129" s="1081"/>
      <c r="BP129" s="1081"/>
      <c r="BQ129" s="1081"/>
      <c r="BR129" s="1081"/>
      <c r="BS129" s="1082"/>
      <c r="BT129" s="1080">
        <v>30</v>
      </c>
      <c r="BU129" s="1081"/>
      <c r="BV129" s="1081"/>
      <c r="BW129" s="1081"/>
      <c r="BX129" s="1081"/>
      <c r="BY129" s="1081"/>
      <c r="BZ129" s="1083"/>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8" t="s">
        <v>469</v>
      </c>
      <c r="B130" s="949"/>
      <c r="C130" s="949"/>
      <c r="D130" s="949"/>
      <c r="E130" s="949"/>
      <c r="F130" s="949"/>
      <c r="G130" s="949"/>
      <c r="H130" s="949"/>
      <c r="I130" s="949"/>
      <c r="J130" s="949"/>
      <c r="K130" s="949"/>
      <c r="L130" s="949"/>
      <c r="M130" s="949"/>
      <c r="N130" s="949"/>
      <c r="O130" s="949"/>
      <c r="P130" s="949"/>
      <c r="Q130" s="949"/>
      <c r="R130" s="949"/>
      <c r="S130" s="949"/>
      <c r="T130" s="949"/>
      <c r="U130" s="949"/>
      <c r="V130" s="949"/>
      <c r="W130" s="1084" t="s">
        <v>470</v>
      </c>
      <c r="X130" s="1085"/>
      <c r="Y130" s="1085"/>
      <c r="Z130" s="1086"/>
      <c r="AA130" s="972">
        <v>4263019</v>
      </c>
      <c r="AB130" s="973"/>
      <c r="AC130" s="973"/>
      <c r="AD130" s="973"/>
      <c r="AE130" s="974"/>
      <c r="AF130" s="975">
        <v>4054632</v>
      </c>
      <c r="AG130" s="973"/>
      <c r="AH130" s="973"/>
      <c r="AI130" s="973"/>
      <c r="AJ130" s="974"/>
      <c r="AK130" s="975">
        <v>3934765</v>
      </c>
      <c r="AL130" s="973"/>
      <c r="AM130" s="973"/>
      <c r="AN130" s="973"/>
      <c r="AO130" s="974"/>
      <c r="AP130" s="1087"/>
      <c r="AQ130" s="1088"/>
      <c r="AR130" s="1088"/>
      <c r="AS130" s="1088"/>
      <c r="AT130" s="1089"/>
      <c r="AU130" s="215"/>
      <c r="AV130" s="215"/>
      <c r="AW130" s="215"/>
      <c r="AX130" s="1079" t="s">
        <v>471</v>
      </c>
      <c r="AY130" s="937"/>
      <c r="AZ130" s="937"/>
      <c r="BA130" s="937"/>
      <c r="BB130" s="937"/>
      <c r="BC130" s="937"/>
      <c r="BD130" s="937"/>
      <c r="BE130" s="938"/>
      <c r="BF130" s="1115">
        <v>11</v>
      </c>
      <c r="BG130" s="1116"/>
      <c r="BH130" s="1116"/>
      <c r="BI130" s="1116"/>
      <c r="BJ130" s="1116"/>
      <c r="BK130" s="1116"/>
      <c r="BL130" s="1117"/>
      <c r="BM130" s="1115">
        <v>25</v>
      </c>
      <c r="BN130" s="1116"/>
      <c r="BO130" s="1116"/>
      <c r="BP130" s="1116"/>
      <c r="BQ130" s="1116"/>
      <c r="BR130" s="1116"/>
      <c r="BS130" s="1117"/>
      <c r="BT130" s="1115">
        <v>35</v>
      </c>
      <c r="BU130" s="1116"/>
      <c r="BV130" s="1116"/>
      <c r="BW130" s="1116"/>
      <c r="BX130" s="1116"/>
      <c r="BY130" s="1116"/>
      <c r="BZ130" s="1118"/>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9"/>
      <c r="B131" s="1120"/>
      <c r="C131" s="1120"/>
      <c r="D131" s="1120"/>
      <c r="E131" s="1120"/>
      <c r="F131" s="1120"/>
      <c r="G131" s="1120"/>
      <c r="H131" s="1120"/>
      <c r="I131" s="1120"/>
      <c r="J131" s="1120"/>
      <c r="K131" s="1120"/>
      <c r="L131" s="1120"/>
      <c r="M131" s="1120"/>
      <c r="N131" s="1120"/>
      <c r="O131" s="1120"/>
      <c r="P131" s="1120"/>
      <c r="Q131" s="1120"/>
      <c r="R131" s="1120"/>
      <c r="S131" s="1120"/>
      <c r="T131" s="1120"/>
      <c r="U131" s="1120"/>
      <c r="V131" s="1120"/>
      <c r="W131" s="1121" t="s">
        <v>472</v>
      </c>
      <c r="X131" s="1122"/>
      <c r="Y131" s="1122"/>
      <c r="Z131" s="1123"/>
      <c r="AA131" s="1018">
        <v>22643701</v>
      </c>
      <c r="AB131" s="1000"/>
      <c r="AC131" s="1000"/>
      <c r="AD131" s="1000"/>
      <c r="AE131" s="1001"/>
      <c r="AF131" s="999">
        <v>23041363</v>
      </c>
      <c r="AG131" s="1000"/>
      <c r="AH131" s="1000"/>
      <c r="AI131" s="1000"/>
      <c r="AJ131" s="1001"/>
      <c r="AK131" s="999">
        <v>23762983</v>
      </c>
      <c r="AL131" s="1000"/>
      <c r="AM131" s="1000"/>
      <c r="AN131" s="1000"/>
      <c r="AO131" s="1001"/>
      <c r="AP131" s="1124"/>
      <c r="AQ131" s="1125"/>
      <c r="AR131" s="1125"/>
      <c r="AS131" s="1125"/>
      <c r="AT131" s="1126"/>
      <c r="AU131" s="215"/>
      <c r="AV131" s="215"/>
      <c r="AW131" s="215"/>
      <c r="AX131" s="1097" t="s">
        <v>473</v>
      </c>
      <c r="AY131" s="739"/>
      <c r="AZ131" s="739"/>
      <c r="BA131" s="739"/>
      <c r="BB131" s="739"/>
      <c r="BC131" s="739"/>
      <c r="BD131" s="739"/>
      <c r="BE131" s="1050"/>
      <c r="BF131" s="1098">
        <v>1.1000000000000001</v>
      </c>
      <c r="BG131" s="1099"/>
      <c r="BH131" s="1099"/>
      <c r="BI131" s="1099"/>
      <c r="BJ131" s="1099"/>
      <c r="BK131" s="1099"/>
      <c r="BL131" s="1100"/>
      <c r="BM131" s="1098">
        <v>350</v>
      </c>
      <c r="BN131" s="1099"/>
      <c r="BO131" s="1099"/>
      <c r="BP131" s="1099"/>
      <c r="BQ131" s="1099"/>
      <c r="BR131" s="1099"/>
      <c r="BS131" s="1100"/>
      <c r="BT131" s="1101"/>
      <c r="BU131" s="1102"/>
      <c r="BV131" s="1102"/>
      <c r="BW131" s="1102"/>
      <c r="BX131" s="1102"/>
      <c r="BY131" s="1102"/>
      <c r="BZ131" s="1103"/>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4" t="s">
        <v>474</v>
      </c>
      <c r="B132" s="1105"/>
      <c r="C132" s="1105"/>
      <c r="D132" s="1105"/>
      <c r="E132" s="1105"/>
      <c r="F132" s="1105"/>
      <c r="G132" s="1105"/>
      <c r="H132" s="1105"/>
      <c r="I132" s="1105"/>
      <c r="J132" s="1105"/>
      <c r="K132" s="1105"/>
      <c r="L132" s="1105"/>
      <c r="M132" s="1105"/>
      <c r="N132" s="1105"/>
      <c r="O132" s="1105"/>
      <c r="P132" s="1105"/>
      <c r="Q132" s="1105"/>
      <c r="R132" s="1105"/>
      <c r="S132" s="1105"/>
      <c r="T132" s="1105"/>
      <c r="U132" s="1105"/>
      <c r="V132" s="1108" t="s">
        <v>475</v>
      </c>
      <c r="W132" s="1108"/>
      <c r="X132" s="1108"/>
      <c r="Y132" s="1108"/>
      <c r="Z132" s="1109"/>
      <c r="AA132" s="1110">
        <v>10.417621219999999</v>
      </c>
      <c r="AB132" s="1111"/>
      <c r="AC132" s="1111"/>
      <c r="AD132" s="1111"/>
      <c r="AE132" s="1112"/>
      <c r="AF132" s="1113">
        <v>10.45930746</v>
      </c>
      <c r="AG132" s="1111"/>
      <c r="AH132" s="1111"/>
      <c r="AI132" s="1111"/>
      <c r="AJ132" s="1112"/>
      <c r="AK132" s="1113">
        <v>12.35022556</v>
      </c>
      <c r="AL132" s="1111"/>
      <c r="AM132" s="1111"/>
      <c r="AN132" s="1111"/>
      <c r="AO132" s="1112"/>
      <c r="AP132" s="1015"/>
      <c r="AQ132" s="1016"/>
      <c r="AR132" s="1016"/>
      <c r="AS132" s="1016"/>
      <c r="AT132" s="1114"/>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6"/>
      <c r="B133" s="1107"/>
      <c r="C133" s="1107"/>
      <c r="D133" s="1107"/>
      <c r="E133" s="1107"/>
      <c r="F133" s="1107"/>
      <c r="G133" s="1107"/>
      <c r="H133" s="1107"/>
      <c r="I133" s="1107"/>
      <c r="J133" s="1107"/>
      <c r="K133" s="1107"/>
      <c r="L133" s="1107"/>
      <c r="M133" s="1107"/>
      <c r="N133" s="1107"/>
      <c r="O133" s="1107"/>
      <c r="P133" s="1107"/>
      <c r="Q133" s="1107"/>
      <c r="R133" s="1107"/>
      <c r="S133" s="1107"/>
      <c r="T133" s="1107"/>
      <c r="U133" s="1107"/>
      <c r="V133" s="1091" t="s">
        <v>476</v>
      </c>
      <c r="W133" s="1091"/>
      <c r="X133" s="1091"/>
      <c r="Y133" s="1091"/>
      <c r="Z133" s="1092"/>
      <c r="AA133" s="1093">
        <v>10</v>
      </c>
      <c r="AB133" s="1094"/>
      <c r="AC133" s="1094"/>
      <c r="AD133" s="1094"/>
      <c r="AE133" s="1095"/>
      <c r="AF133" s="1093">
        <v>10.199999999999999</v>
      </c>
      <c r="AG133" s="1094"/>
      <c r="AH133" s="1094"/>
      <c r="AI133" s="1094"/>
      <c r="AJ133" s="1095"/>
      <c r="AK133" s="1093">
        <v>11</v>
      </c>
      <c r="AL133" s="1094"/>
      <c r="AM133" s="1094"/>
      <c r="AN133" s="1094"/>
      <c r="AO133" s="1095"/>
      <c r="AP133" s="1042"/>
      <c r="AQ133" s="1043"/>
      <c r="AR133" s="1043"/>
      <c r="AS133" s="1043"/>
      <c r="AT133" s="1096"/>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bwe+BbI1NAbT1lQ03a1gllwPbiNhjx+ir1wpDXQxouy83hzZZg3wrov5MMT3tWa/5x2/A44MDYSvk8vYCn3ZGQ==" saltValue="8WouC13xJ491WpZLjvJ9I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4"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90" zoomScaleNormal="85" zoomScaleSheetLayoutView="9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477</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hXQ87BpNVxWcgDpXdr9UUvOPIr5dZSgeXlCFfgaF8uW1en2B2+Z0faD+Zk6YXSWDg30Oqdn7oKDcOK+q+GJyeQ==" saltValue="VlbkNT5OT/uHMoajvsfBZ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90" zoomScaleNormal="9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6gc6UbWZezQ7FVDPxNITj5A1SgqOFkeXSd0Ma1Xa5FJB39LbT6r1VlU7opPQBTWi3gJ/Nns/K30YrP9eOrQX7g==" saltValue="gsXe08BwO+OuU6OlnaT3jQ=="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479</v>
      </c>
      <c r="AL6" s="248"/>
      <c r="AM6" s="248"/>
      <c r="AN6" s="248"/>
    </row>
    <row r="7" spans="1:46" ht="13.5" customHeight="1" x14ac:dyDescent="0.2">
      <c r="A7" s="247"/>
      <c r="AK7" s="250"/>
      <c r="AL7" s="251"/>
      <c r="AM7" s="251"/>
      <c r="AN7" s="252"/>
      <c r="AO7" s="1128" t="s">
        <v>480</v>
      </c>
      <c r="AP7" s="253"/>
      <c r="AQ7" s="254" t="s">
        <v>481</v>
      </c>
      <c r="AR7" s="255"/>
    </row>
    <row r="8" spans="1:46" ht="13.2" x14ac:dyDescent="0.2">
      <c r="A8" s="247"/>
      <c r="AK8" s="256"/>
      <c r="AL8" s="257"/>
      <c r="AM8" s="257"/>
      <c r="AN8" s="258"/>
      <c r="AO8" s="1129"/>
      <c r="AP8" s="259" t="s">
        <v>482</v>
      </c>
      <c r="AQ8" s="260" t="s">
        <v>483</v>
      </c>
      <c r="AR8" s="261" t="s">
        <v>484</v>
      </c>
    </row>
    <row r="9" spans="1:46" ht="13.2" x14ac:dyDescent="0.2">
      <c r="A9" s="247"/>
      <c r="AK9" s="1130" t="s">
        <v>485</v>
      </c>
      <c r="AL9" s="1131"/>
      <c r="AM9" s="1131"/>
      <c r="AN9" s="1132"/>
      <c r="AO9" s="262">
        <v>9494863</v>
      </c>
      <c r="AP9" s="262">
        <v>85691</v>
      </c>
      <c r="AQ9" s="263">
        <v>74190</v>
      </c>
      <c r="AR9" s="264">
        <v>15.5</v>
      </c>
    </row>
    <row r="10" spans="1:46" ht="13.5" customHeight="1" x14ac:dyDescent="0.2">
      <c r="A10" s="247"/>
      <c r="AK10" s="1130" t="s">
        <v>486</v>
      </c>
      <c r="AL10" s="1131"/>
      <c r="AM10" s="1131"/>
      <c r="AN10" s="1132"/>
      <c r="AO10" s="265">
        <v>242304</v>
      </c>
      <c r="AP10" s="265">
        <v>2187</v>
      </c>
      <c r="AQ10" s="266">
        <v>4494</v>
      </c>
      <c r="AR10" s="267">
        <v>-51.3</v>
      </c>
    </row>
    <row r="11" spans="1:46" ht="13.5" customHeight="1" x14ac:dyDescent="0.2">
      <c r="A11" s="247"/>
      <c r="AK11" s="1130" t="s">
        <v>487</v>
      </c>
      <c r="AL11" s="1131"/>
      <c r="AM11" s="1131"/>
      <c r="AN11" s="1132"/>
      <c r="AO11" s="265">
        <v>55041</v>
      </c>
      <c r="AP11" s="265">
        <v>497</v>
      </c>
      <c r="AQ11" s="266">
        <v>2274</v>
      </c>
      <c r="AR11" s="267">
        <v>-78.099999999999994</v>
      </c>
    </row>
    <row r="12" spans="1:46" ht="13.5" customHeight="1" x14ac:dyDescent="0.2">
      <c r="A12" s="247"/>
      <c r="AK12" s="1130" t="s">
        <v>488</v>
      </c>
      <c r="AL12" s="1131"/>
      <c r="AM12" s="1131"/>
      <c r="AN12" s="1132"/>
      <c r="AO12" s="265" t="s">
        <v>489</v>
      </c>
      <c r="AP12" s="265" t="s">
        <v>489</v>
      </c>
      <c r="AQ12" s="266">
        <v>23</v>
      </c>
      <c r="AR12" s="267" t="s">
        <v>489</v>
      </c>
    </row>
    <row r="13" spans="1:46" ht="13.5" customHeight="1" x14ac:dyDescent="0.2">
      <c r="A13" s="247"/>
      <c r="AK13" s="1130" t="s">
        <v>490</v>
      </c>
      <c r="AL13" s="1131"/>
      <c r="AM13" s="1131"/>
      <c r="AN13" s="1132"/>
      <c r="AO13" s="265">
        <v>239879</v>
      </c>
      <c r="AP13" s="265">
        <v>2165</v>
      </c>
      <c r="AQ13" s="266">
        <v>2538</v>
      </c>
      <c r="AR13" s="267">
        <v>-14.7</v>
      </c>
    </row>
    <row r="14" spans="1:46" ht="13.5" customHeight="1" x14ac:dyDescent="0.2">
      <c r="A14" s="247"/>
      <c r="AK14" s="1130" t="s">
        <v>491</v>
      </c>
      <c r="AL14" s="1131"/>
      <c r="AM14" s="1131"/>
      <c r="AN14" s="1132"/>
      <c r="AO14" s="265">
        <v>228306</v>
      </c>
      <c r="AP14" s="265">
        <v>2060</v>
      </c>
      <c r="AQ14" s="266">
        <v>2009</v>
      </c>
      <c r="AR14" s="267">
        <v>2.5</v>
      </c>
    </row>
    <row r="15" spans="1:46" ht="13.5" customHeight="1" x14ac:dyDescent="0.2">
      <c r="A15" s="247"/>
      <c r="AK15" s="1133" t="s">
        <v>492</v>
      </c>
      <c r="AL15" s="1134"/>
      <c r="AM15" s="1134"/>
      <c r="AN15" s="1135"/>
      <c r="AO15" s="265">
        <v>-364708</v>
      </c>
      <c r="AP15" s="265">
        <v>-3291</v>
      </c>
      <c r="AQ15" s="266">
        <v>-4396</v>
      </c>
      <c r="AR15" s="267">
        <v>-25.1</v>
      </c>
    </row>
    <row r="16" spans="1:46" ht="13.2" x14ac:dyDescent="0.2">
      <c r="A16" s="247"/>
      <c r="AK16" s="1133" t="s">
        <v>177</v>
      </c>
      <c r="AL16" s="1134"/>
      <c r="AM16" s="1134"/>
      <c r="AN16" s="1135"/>
      <c r="AO16" s="265">
        <v>9895685</v>
      </c>
      <c r="AP16" s="265">
        <v>89309</v>
      </c>
      <c r="AQ16" s="266">
        <v>81133</v>
      </c>
      <c r="AR16" s="267">
        <v>10.1</v>
      </c>
    </row>
    <row r="17" spans="1:46" ht="13.2" x14ac:dyDescent="0.2">
      <c r="A17" s="247"/>
    </row>
    <row r="18" spans="1:46" ht="13.2" x14ac:dyDescent="0.2">
      <c r="A18" s="247"/>
      <c r="AQ18" s="268"/>
      <c r="AR18" s="268"/>
    </row>
    <row r="19" spans="1:46" ht="13.2" x14ac:dyDescent="0.2">
      <c r="A19" s="247"/>
      <c r="AK19" s="243" t="s">
        <v>493</v>
      </c>
    </row>
    <row r="20" spans="1:46" ht="13.2" x14ac:dyDescent="0.2">
      <c r="A20" s="247"/>
      <c r="AK20" s="269"/>
      <c r="AL20" s="270"/>
      <c r="AM20" s="270"/>
      <c r="AN20" s="271"/>
      <c r="AO20" s="272" t="s">
        <v>494</v>
      </c>
      <c r="AP20" s="273" t="s">
        <v>495</v>
      </c>
      <c r="AQ20" s="274" t="s">
        <v>496</v>
      </c>
      <c r="AR20" s="275"/>
    </row>
    <row r="21" spans="1:46" s="248" customFormat="1" ht="13.2" x14ac:dyDescent="0.2">
      <c r="A21" s="276"/>
      <c r="AK21" s="1136" t="s">
        <v>497</v>
      </c>
      <c r="AL21" s="1137"/>
      <c r="AM21" s="1137"/>
      <c r="AN21" s="1138"/>
      <c r="AO21" s="277">
        <v>7.55</v>
      </c>
      <c r="AP21" s="278">
        <v>7.09</v>
      </c>
      <c r="AQ21" s="279">
        <v>0.46</v>
      </c>
      <c r="AS21" s="280"/>
      <c r="AT21" s="276"/>
    </row>
    <row r="22" spans="1:46" s="248" customFormat="1" ht="13.2" x14ac:dyDescent="0.2">
      <c r="A22" s="276"/>
      <c r="AK22" s="1136" t="s">
        <v>498</v>
      </c>
      <c r="AL22" s="1137"/>
      <c r="AM22" s="1137"/>
      <c r="AN22" s="1138"/>
      <c r="AO22" s="281">
        <v>98.9</v>
      </c>
      <c r="AP22" s="282">
        <v>99.1</v>
      </c>
      <c r="AQ22" s="283">
        <v>-0.2</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27" t="s">
        <v>499</v>
      </c>
      <c r="B26" s="1127"/>
      <c r="C26" s="1127"/>
      <c r="D26" s="1127"/>
      <c r="E26" s="1127"/>
      <c r="F26" s="1127"/>
      <c r="G26" s="1127"/>
      <c r="H26" s="1127"/>
      <c r="I26" s="1127"/>
      <c r="J26" s="1127"/>
      <c r="K26" s="1127"/>
      <c r="L26" s="1127"/>
      <c r="M26" s="1127"/>
      <c r="N26" s="1127"/>
      <c r="O26" s="1127"/>
      <c r="P26" s="1127"/>
      <c r="Q26" s="1127"/>
      <c r="R26" s="1127"/>
      <c r="S26" s="1127"/>
      <c r="T26" s="1127"/>
      <c r="U26" s="1127"/>
      <c r="V26" s="1127"/>
      <c r="W26" s="1127"/>
      <c r="X26" s="1127"/>
      <c r="Y26" s="1127"/>
      <c r="Z26" s="1127"/>
      <c r="AA26" s="1127"/>
      <c r="AB26" s="1127"/>
      <c r="AC26" s="1127"/>
      <c r="AD26" s="1127"/>
      <c r="AE26" s="1127"/>
      <c r="AF26" s="1127"/>
      <c r="AG26" s="1127"/>
      <c r="AH26" s="1127"/>
      <c r="AI26" s="1127"/>
      <c r="AJ26" s="1127"/>
      <c r="AK26" s="1127"/>
      <c r="AL26" s="1127"/>
      <c r="AM26" s="1127"/>
      <c r="AN26" s="1127"/>
      <c r="AO26" s="1127"/>
      <c r="AP26" s="1127"/>
      <c r="AQ26" s="1127"/>
      <c r="AR26" s="1127"/>
      <c r="AS26" s="1127"/>
    </row>
    <row r="27" spans="1:46" ht="13.2" x14ac:dyDescent="0.2">
      <c r="A27" s="288"/>
      <c r="AS27" s="243"/>
      <c r="AT27" s="243"/>
    </row>
    <row r="28" spans="1:46" ht="16.2" x14ac:dyDescent="0.2">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501</v>
      </c>
      <c r="AL29" s="248"/>
      <c r="AM29" s="248"/>
      <c r="AN29" s="248"/>
      <c r="AS29" s="290"/>
    </row>
    <row r="30" spans="1:46" ht="13.5" customHeight="1" x14ac:dyDescent="0.2">
      <c r="A30" s="247"/>
      <c r="AK30" s="250"/>
      <c r="AL30" s="251"/>
      <c r="AM30" s="251"/>
      <c r="AN30" s="252"/>
      <c r="AO30" s="1128" t="s">
        <v>480</v>
      </c>
      <c r="AP30" s="253"/>
      <c r="AQ30" s="254" t="s">
        <v>481</v>
      </c>
      <c r="AR30" s="255"/>
    </row>
    <row r="31" spans="1:46" ht="13.2" x14ac:dyDescent="0.2">
      <c r="A31" s="247"/>
      <c r="AK31" s="256"/>
      <c r="AL31" s="257"/>
      <c r="AM31" s="257"/>
      <c r="AN31" s="258"/>
      <c r="AO31" s="1129"/>
      <c r="AP31" s="259" t="s">
        <v>482</v>
      </c>
      <c r="AQ31" s="260" t="s">
        <v>483</v>
      </c>
      <c r="AR31" s="261" t="s">
        <v>484</v>
      </c>
    </row>
    <row r="32" spans="1:46" ht="27" customHeight="1" x14ac:dyDescent="0.2">
      <c r="A32" s="247"/>
      <c r="AK32" s="1144" t="s">
        <v>502</v>
      </c>
      <c r="AL32" s="1145"/>
      <c r="AM32" s="1145"/>
      <c r="AN32" s="1146"/>
      <c r="AO32" s="291">
        <v>6046172</v>
      </c>
      <c r="AP32" s="291">
        <v>54567</v>
      </c>
      <c r="AQ32" s="292">
        <v>38069</v>
      </c>
      <c r="AR32" s="293">
        <v>43.3</v>
      </c>
    </row>
    <row r="33" spans="1:46" ht="13.5" customHeight="1" x14ac:dyDescent="0.2">
      <c r="A33" s="247"/>
      <c r="AK33" s="1144" t="s">
        <v>503</v>
      </c>
      <c r="AL33" s="1145"/>
      <c r="AM33" s="1145"/>
      <c r="AN33" s="1146"/>
      <c r="AO33" s="291" t="s">
        <v>489</v>
      </c>
      <c r="AP33" s="291" t="s">
        <v>489</v>
      </c>
      <c r="AQ33" s="292" t="s">
        <v>489</v>
      </c>
      <c r="AR33" s="293" t="s">
        <v>489</v>
      </c>
    </row>
    <row r="34" spans="1:46" ht="27" customHeight="1" x14ac:dyDescent="0.2">
      <c r="A34" s="247"/>
      <c r="AK34" s="1144" t="s">
        <v>504</v>
      </c>
      <c r="AL34" s="1145"/>
      <c r="AM34" s="1145"/>
      <c r="AN34" s="1146"/>
      <c r="AO34" s="291" t="s">
        <v>489</v>
      </c>
      <c r="AP34" s="291" t="s">
        <v>489</v>
      </c>
      <c r="AQ34" s="292" t="s">
        <v>489</v>
      </c>
      <c r="AR34" s="293" t="s">
        <v>489</v>
      </c>
    </row>
    <row r="35" spans="1:46" ht="27" customHeight="1" x14ac:dyDescent="0.2">
      <c r="A35" s="247"/>
      <c r="AK35" s="1144" t="s">
        <v>505</v>
      </c>
      <c r="AL35" s="1145"/>
      <c r="AM35" s="1145"/>
      <c r="AN35" s="1146"/>
      <c r="AO35" s="291">
        <v>872326</v>
      </c>
      <c r="AP35" s="291">
        <v>7873</v>
      </c>
      <c r="AQ35" s="292">
        <v>11274</v>
      </c>
      <c r="AR35" s="293">
        <v>-30.2</v>
      </c>
    </row>
    <row r="36" spans="1:46" ht="27" customHeight="1" x14ac:dyDescent="0.2">
      <c r="A36" s="247"/>
      <c r="AK36" s="1144" t="s">
        <v>506</v>
      </c>
      <c r="AL36" s="1145"/>
      <c r="AM36" s="1145"/>
      <c r="AN36" s="1146"/>
      <c r="AO36" s="291">
        <v>56816</v>
      </c>
      <c r="AP36" s="291">
        <v>513</v>
      </c>
      <c r="AQ36" s="292">
        <v>1710</v>
      </c>
      <c r="AR36" s="293">
        <v>-70</v>
      </c>
    </row>
    <row r="37" spans="1:46" ht="13.5" customHeight="1" x14ac:dyDescent="0.2">
      <c r="A37" s="247"/>
      <c r="AK37" s="1144" t="s">
        <v>507</v>
      </c>
      <c r="AL37" s="1145"/>
      <c r="AM37" s="1145"/>
      <c r="AN37" s="1146"/>
      <c r="AO37" s="291" t="s">
        <v>489</v>
      </c>
      <c r="AP37" s="291" t="s">
        <v>489</v>
      </c>
      <c r="AQ37" s="292">
        <v>731</v>
      </c>
      <c r="AR37" s="293" t="s">
        <v>489</v>
      </c>
    </row>
    <row r="38" spans="1:46" ht="27" customHeight="1" x14ac:dyDescent="0.2">
      <c r="A38" s="247"/>
      <c r="AK38" s="1147" t="s">
        <v>508</v>
      </c>
      <c r="AL38" s="1148"/>
      <c r="AM38" s="1148"/>
      <c r="AN38" s="1149"/>
      <c r="AO38" s="294" t="s">
        <v>489</v>
      </c>
      <c r="AP38" s="294" t="s">
        <v>489</v>
      </c>
      <c r="AQ38" s="295">
        <v>1</v>
      </c>
      <c r="AR38" s="283" t="s">
        <v>489</v>
      </c>
      <c r="AS38" s="290"/>
    </row>
    <row r="39" spans="1:46" ht="13.2" x14ac:dyDescent="0.2">
      <c r="A39" s="247"/>
      <c r="AK39" s="1147" t="s">
        <v>509</v>
      </c>
      <c r="AL39" s="1148"/>
      <c r="AM39" s="1148"/>
      <c r="AN39" s="1149"/>
      <c r="AO39" s="291">
        <v>-105767</v>
      </c>
      <c r="AP39" s="291">
        <v>-955</v>
      </c>
      <c r="AQ39" s="292">
        <v>-7408</v>
      </c>
      <c r="AR39" s="293">
        <v>-87.1</v>
      </c>
      <c r="AS39" s="290"/>
    </row>
    <row r="40" spans="1:46" ht="27" customHeight="1" x14ac:dyDescent="0.2">
      <c r="A40" s="247"/>
      <c r="AK40" s="1144" t="s">
        <v>510</v>
      </c>
      <c r="AL40" s="1145"/>
      <c r="AM40" s="1145"/>
      <c r="AN40" s="1146"/>
      <c r="AO40" s="291">
        <v>-3934765</v>
      </c>
      <c r="AP40" s="291">
        <v>-35511</v>
      </c>
      <c r="AQ40" s="292">
        <v>-32910</v>
      </c>
      <c r="AR40" s="293">
        <v>7.9</v>
      </c>
      <c r="AS40" s="290"/>
    </row>
    <row r="41" spans="1:46" ht="13.2" x14ac:dyDescent="0.2">
      <c r="A41" s="247"/>
      <c r="AK41" s="1150" t="s">
        <v>287</v>
      </c>
      <c r="AL41" s="1151"/>
      <c r="AM41" s="1151"/>
      <c r="AN41" s="1152"/>
      <c r="AO41" s="291">
        <v>2934782</v>
      </c>
      <c r="AP41" s="291">
        <v>26486</v>
      </c>
      <c r="AQ41" s="292">
        <v>11466</v>
      </c>
      <c r="AR41" s="293">
        <v>131</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511</v>
      </c>
    </row>
    <row r="48" spans="1:46" ht="13.2" x14ac:dyDescent="0.2">
      <c r="A48" s="247"/>
      <c r="AK48" s="301" t="s">
        <v>512</v>
      </c>
      <c r="AL48" s="301"/>
      <c r="AM48" s="301"/>
      <c r="AN48" s="301"/>
      <c r="AO48" s="301"/>
      <c r="AP48" s="301"/>
      <c r="AQ48" s="302"/>
      <c r="AR48" s="301"/>
    </row>
    <row r="49" spans="1:44" ht="13.5" customHeight="1" x14ac:dyDescent="0.2">
      <c r="A49" s="247"/>
      <c r="AK49" s="303"/>
      <c r="AL49" s="304"/>
      <c r="AM49" s="1139" t="s">
        <v>480</v>
      </c>
      <c r="AN49" s="1141" t="s">
        <v>513</v>
      </c>
      <c r="AO49" s="1142"/>
      <c r="AP49" s="1142"/>
      <c r="AQ49" s="1142"/>
      <c r="AR49" s="1143"/>
    </row>
    <row r="50" spans="1:44" ht="13.2" x14ac:dyDescent="0.2">
      <c r="A50" s="247"/>
      <c r="AK50" s="305"/>
      <c r="AL50" s="306"/>
      <c r="AM50" s="1140"/>
      <c r="AN50" s="307" t="s">
        <v>514</v>
      </c>
      <c r="AO50" s="308" t="s">
        <v>515</v>
      </c>
      <c r="AP50" s="309" t="s">
        <v>516</v>
      </c>
      <c r="AQ50" s="310" t="s">
        <v>517</v>
      </c>
      <c r="AR50" s="311" t="s">
        <v>518</v>
      </c>
    </row>
    <row r="51" spans="1:44" ht="13.2" x14ac:dyDescent="0.2">
      <c r="A51" s="247"/>
      <c r="AK51" s="303" t="s">
        <v>519</v>
      </c>
      <c r="AL51" s="304"/>
      <c r="AM51" s="312">
        <v>12246404</v>
      </c>
      <c r="AN51" s="313">
        <v>108739</v>
      </c>
      <c r="AO51" s="314">
        <v>51.9</v>
      </c>
      <c r="AP51" s="315">
        <v>56416</v>
      </c>
      <c r="AQ51" s="316">
        <v>-15</v>
      </c>
      <c r="AR51" s="317">
        <v>66.900000000000006</v>
      </c>
    </row>
    <row r="52" spans="1:44" ht="13.2" x14ac:dyDescent="0.2">
      <c r="A52" s="247"/>
      <c r="AK52" s="318"/>
      <c r="AL52" s="319" t="s">
        <v>520</v>
      </c>
      <c r="AM52" s="320">
        <v>9483326</v>
      </c>
      <c r="AN52" s="321">
        <v>84205</v>
      </c>
      <c r="AO52" s="322">
        <v>71.599999999999994</v>
      </c>
      <c r="AP52" s="323">
        <v>32623</v>
      </c>
      <c r="AQ52" s="324">
        <v>-5.5</v>
      </c>
      <c r="AR52" s="325">
        <v>77.099999999999994</v>
      </c>
    </row>
    <row r="53" spans="1:44" ht="13.2" x14ac:dyDescent="0.2">
      <c r="A53" s="247"/>
      <c r="AK53" s="303" t="s">
        <v>521</v>
      </c>
      <c r="AL53" s="304"/>
      <c r="AM53" s="312">
        <v>6329954</v>
      </c>
      <c r="AN53" s="313">
        <v>56365</v>
      </c>
      <c r="AO53" s="314">
        <v>-48.2</v>
      </c>
      <c r="AP53" s="315">
        <v>49217</v>
      </c>
      <c r="AQ53" s="316">
        <v>-12.8</v>
      </c>
      <c r="AR53" s="317">
        <v>-35.4</v>
      </c>
    </row>
    <row r="54" spans="1:44" ht="13.2" x14ac:dyDescent="0.2">
      <c r="A54" s="247"/>
      <c r="AK54" s="318"/>
      <c r="AL54" s="319" t="s">
        <v>520</v>
      </c>
      <c r="AM54" s="320">
        <v>3350889</v>
      </c>
      <c r="AN54" s="321">
        <v>29838</v>
      </c>
      <c r="AO54" s="322">
        <v>-64.599999999999994</v>
      </c>
      <c r="AP54" s="323">
        <v>27232</v>
      </c>
      <c r="AQ54" s="324">
        <v>-16.5</v>
      </c>
      <c r="AR54" s="325">
        <v>-48.1</v>
      </c>
    </row>
    <row r="55" spans="1:44" ht="13.2" x14ac:dyDescent="0.2">
      <c r="A55" s="247"/>
      <c r="AK55" s="303" t="s">
        <v>522</v>
      </c>
      <c r="AL55" s="304"/>
      <c r="AM55" s="312">
        <v>8029326</v>
      </c>
      <c r="AN55" s="313">
        <v>71963</v>
      </c>
      <c r="AO55" s="314">
        <v>27.7</v>
      </c>
      <c r="AP55" s="315">
        <v>49211</v>
      </c>
      <c r="AQ55" s="316">
        <v>0</v>
      </c>
      <c r="AR55" s="317">
        <v>27.7</v>
      </c>
    </row>
    <row r="56" spans="1:44" ht="13.2" x14ac:dyDescent="0.2">
      <c r="A56" s="247"/>
      <c r="AK56" s="318"/>
      <c r="AL56" s="319" t="s">
        <v>520</v>
      </c>
      <c r="AM56" s="320">
        <v>4660614</v>
      </c>
      <c r="AN56" s="321">
        <v>41771</v>
      </c>
      <c r="AO56" s="322">
        <v>40</v>
      </c>
      <c r="AP56" s="323">
        <v>28367</v>
      </c>
      <c r="AQ56" s="324">
        <v>4.2</v>
      </c>
      <c r="AR56" s="325">
        <v>35.799999999999997</v>
      </c>
    </row>
    <row r="57" spans="1:44" ht="13.2" x14ac:dyDescent="0.2">
      <c r="A57" s="247"/>
      <c r="AK57" s="303" t="s">
        <v>523</v>
      </c>
      <c r="AL57" s="304"/>
      <c r="AM57" s="312">
        <v>9747186</v>
      </c>
      <c r="AN57" s="313">
        <v>87658</v>
      </c>
      <c r="AO57" s="314">
        <v>21.8</v>
      </c>
      <c r="AP57" s="315">
        <v>51738</v>
      </c>
      <c r="AQ57" s="316">
        <v>5.0999999999999996</v>
      </c>
      <c r="AR57" s="317">
        <v>16.7</v>
      </c>
    </row>
    <row r="58" spans="1:44" ht="13.2" x14ac:dyDescent="0.2">
      <c r="A58" s="247"/>
      <c r="AK58" s="318"/>
      <c r="AL58" s="319" t="s">
        <v>520</v>
      </c>
      <c r="AM58" s="320">
        <v>5994786</v>
      </c>
      <c r="AN58" s="321">
        <v>53912</v>
      </c>
      <c r="AO58" s="322">
        <v>29.1</v>
      </c>
      <c r="AP58" s="323">
        <v>30360</v>
      </c>
      <c r="AQ58" s="324">
        <v>7</v>
      </c>
      <c r="AR58" s="325">
        <v>22.1</v>
      </c>
    </row>
    <row r="59" spans="1:44" ht="13.2" x14ac:dyDescent="0.2">
      <c r="A59" s="247"/>
      <c r="AK59" s="303" t="s">
        <v>524</v>
      </c>
      <c r="AL59" s="304"/>
      <c r="AM59" s="312">
        <v>14782331</v>
      </c>
      <c r="AN59" s="313">
        <v>133411</v>
      </c>
      <c r="AO59" s="314">
        <v>52.2</v>
      </c>
      <c r="AP59" s="315">
        <v>67158</v>
      </c>
      <c r="AQ59" s="316">
        <v>29.8</v>
      </c>
      <c r="AR59" s="317">
        <v>22.4</v>
      </c>
    </row>
    <row r="60" spans="1:44" ht="13.2" x14ac:dyDescent="0.2">
      <c r="A60" s="247"/>
      <c r="AK60" s="318"/>
      <c r="AL60" s="319" t="s">
        <v>520</v>
      </c>
      <c r="AM60" s="320">
        <v>10284276</v>
      </c>
      <c r="AN60" s="321">
        <v>92816</v>
      </c>
      <c r="AO60" s="322">
        <v>72.2</v>
      </c>
      <c r="AP60" s="323">
        <v>42077</v>
      </c>
      <c r="AQ60" s="324">
        <v>38.6</v>
      </c>
      <c r="AR60" s="325">
        <v>33.6</v>
      </c>
    </row>
    <row r="61" spans="1:44" ht="13.2" x14ac:dyDescent="0.2">
      <c r="A61" s="247"/>
      <c r="AK61" s="303" t="s">
        <v>525</v>
      </c>
      <c r="AL61" s="326"/>
      <c r="AM61" s="312">
        <v>10227040</v>
      </c>
      <c r="AN61" s="313">
        <v>91627</v>
      </c>
      <c r="AO61" s="314">
        <v>21.1</v>
      </c>
      <c r="AP61" s="315">
        <v>54748</v>
      </c>
      <c r="AQ61" s="327">
        <v>1.4</v>
      </c>
      <c r="AR61" s="317">
        <v>19.7</v>
      </c>
    </row>
    <row r="62" spans="1:44" ht="13.2" x14ac:dyDescent="0.2">
      <c r="A62" s="247"/>
      <c r="AK62" s="318"/>
      <c r="AL62" s="319" t="s">
        <v>520</v>
      </c>
      <c r="AM62" s="320">
        <v>6754778</v>
      </c>
      <c r="AN62" s="321">
        <v>60508</v>
      </c>
      <c r="AO62" s="322">
        <v>29.7</v>
      </c>
      <c r="AP62" s="323">
        <v>32132</v>
      </c>
      <c r="AQ62" s="324">
        <v>5.6</v>
      </c>
      <c r="AR62" s="325">
        <v>24.1</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DX5llfeh1+3igFaj+eoVdDq6irCoX5Ks/So8bdgMZHRcksgN8/xpkpGoPHN7M4+3ItFciELpdk1Csv8iBKkBLw==" saltValue="fqRd/VEZmE4sRCX3Z5pHj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0" zoomScaleNormal="8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477</v>
      </c>
    </row>
    <row r="121" spans="125:125" ht="13.5" hidden="1" customHeight="1" x14ac:dyDescent="0.2">
      <c r="DU121" s="241"/>
    </row>
  </sheetData>
  <sheetProtection algorithmName="SHA-512" hashValue="ymJCqxnzYCJys1n7lYjChPsxH1OLf0tYJ4lR/IQaBr3rLhf6Mkln1ZUKCkeaypRL7ywcTIjyggwQTrh66nKCEw==" saltValue="xSCPybNi3WdAYQznaeI6O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477</v>
      </c>
    </row>
  </sheetData>
  <sheetProtection algorithmName="SHA-512" hashValue="Ld+zmnRTzZqyddZ/VjE9n+Mjn9MnBGcAmO/JTHodW6rIfNAzOSyZ4dKTHvkzt/C3LgWx+A9rq1HJFlNE0+siZA==" saltValue="1NbigEEng1XgdF8vqxPOk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527</v>
      </c>
      <c r="G46" s="8" t="s">
        <v>528</v>
      </c>
      <c r="H46" s="8" t="s">
        <v>529</v>
      </c>
      <c r="I46" s="8" t="s">
        <v>530</v>
      </c>
      <c r="J46" s="9" t="s">
        <v>531</v>
      </c>
    </row>
    <row r="47" spans="2:10" ht="57.75" customHeight="1" x14ac:dyDescent="0.2">
      <c r="B47" s="10"/>
      <c r="C47" s="1153" t="s">
        <v>3</v>
      </c>
      <c r="D47" s="1153"/>
      <c r="E47" s="1154"/>
      <c r="F47" s="11">
        <v>14.81</v>
      </c>
      <c r="G47" s="12">
        <v>20.68</v>
      </c>
      <c r="H47" s="12">
        <v>19.48</v>
      </c>
      <c r="I47" s="12">
        <v>14.46</v>
      </c>
      <c r="J47" s="13">
        <v>13.23</v>
      </c>
    </row>
    <row r="48" spans="2:10" ht="57.75" customHeight="1" x14ac:dyDescent="0.2">
      <c r="B48" s="14"/>
      <c r="C48" s="1155" t="s">
        <v>4</v>
      </c>
      <c r="D48" s="1155"/>
      <c r="E48" s="1156"/>
      <c r="F48" s="15">
        <v>0.89</v>
      </c>
      <c r="G48" s="16">
        <v>2.97</v>
      </c>
      <c r="H48" s="16">
        <v>0.79</v>
      </c>
      <c r="I48" s="16">
        <v>2.5</v>
      </c>
      <c r="J48" s="17">
        <v>2.31</v>
      </c>
    </row>
    <row r="49" spans="2:10" ht="57.75" customHeight="1" thickBot="1" x14ac:dyDescent="0.25">
      <c r="B49" s="18"/>
      <c r="C49" s="1157" t="s">
        <v>5</v>
      </c>
      <c r="D49" s="1157"/>
      <c r="E49" s="1158"/>
      <c r="F49" s="19">
        <v>0.36</v>
      </c>
      <c r="G49" s="20">
        <v>8.66</v>
      </c>
      <c r="H49" s="20" t="s">
        <v>532</v>
      </c>
      <c r="I49" s="20" t="s">
        <v>533</v>
      </c>
      <c r="J49" s="21" t="s">
        <v>534</v>
      </c>
    </row>
    <row r="50" spans="2:10" ht="13.2" x14ac:dyDescent="0.2"/>
  </sheetData>
  <sheetProtection algorithmName="SHA-512" hashValue="wPEbgWa6XcUx7zEQTxiUj8Vjmcgd/E0tSw6Jy1hynvblEKZ7rQYNLKCskd9xyBpfsrXuggvCpFhf4ddQs6kEzA==" saltValue="qIwcuQ0TfhC+ienCBuELY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90" zoomScaleNormal="9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
      <c r="A34" s="22"/>
      <c r="B34" s="31"/>
      <c r="C34" s="1163" t="s">
        <v>535</v>
      </c>
      <c r="D34" s="1163"/>
      <c r="E34" s="1164"/>
      <c r="F34" s="32">
        <v>124.27</v>
      </c>
      <c r="G34" s="33">
        <v>149.86000000000001</v>
      </c>
      <c r="H34" s="33">
        <v>161.96</v>
      </c>
      <c r="I34" s="33">
        <v>158.99</v>
      </c>
      <c r="J34" s="34">
        <v>167.6</v>
      </c>
      <c r="K34" s="22"/>
      <c r="L34" s="22"/>
      <c r="M34" s="22"/>
      <c r="N34" s="22"/>
      <c r="O34" s="22"/>
      <c r="P34" s="22"/>
    </row>
    <row r="35" spans="1:16" ht="39" customHeight="1" x14ac:dyDescent="0.2">
      <c r="A35" s="22"/>
      <c r="B35" s="35"/>
      <c r="C35" s="1159" t="s">
        <v>536</v>
      </c>
      <c r="D35" s="1159"/>
      <c r="E35" s="1160"/>
      <c r="F35" s="36">
        <v>1.72</v>
      </c>
      <c r="G35" s="37">
        <v>2.2400000000000002</v>
      </c>
      <c r="H35" s="37">
        <v>2.54</v>
      </c>
      <c r="I35" s="37">
        <v>3.16</v>
      </c>
      <c r="J35" s="38">
        <v>4.45</v>
      </c>
      <c r="K35" s="22"/>
      <c r="L35" s="22"/>
      <c r="M35" s="22"/>
      <c r="N35" s="22"/>
      <c r="O35" s="22"/>
      <c r="P35" s="22"/>
    </row>
    <row r="36" spans="1:16" ht="39" customHeight="1" x14ac:dyDescent="0.2">
      <c r="A36" s="22"/>
      <c r="B36" s="35"/>
      <c r="C36" s="1159" t="s">
        <v>537</v>
      </c>
      <c r="D36" s="1159"/>
      <c r="E36" s="1160"/>
      <c r="F36" s="36">
        <v>0.88</v>
      </c>
      <c r="G36" s="37">
        <v>2.96</v>
      </c>
      <c r="H36" s="37">
        <v>0.78</v>
      </c>
      <c r="I36" s="37">
        <v>2.4900000000000002</v>
      </c>
      <c r="J36" s="38">
        <v>2.31</v>
      </c>
      <c r="K36" s="22"/>
      <c r="L36" s="22"/>
      <c r="M36" s="22"/>
      <c r="N36" s="22"/>
      <c r="O36" s="22"/>
      <c r="P36" s="22"/>
    </row>
    <row r="37" spans="1:16" ht="39" customHeight="1" x14ac:dyDescent="0.2">
      <c r="A37" s="22"/>
      <c r="B37" s="35"/>
      <c r="C37" s="1159" t="s">
        <v>538</v>
      </c>
      <c r="D37" s="1159"/>
      <c r="E37" s="1160"/>
      <c r="F37" s="36">
        <v>1.97</v>
      </c>
      <c r="G37" s="37">
        <v>2.66</v>
      </c>
      <c r="H37" s="37">
        <v>3.52</v>
      </c>
      <c r="I37" s="37">
        <v>4.01</v>
      </c>
      <c r="J37" s="38">
        <v>2.2200000000000002</v>
      </c>
      <c r="K37" s="22"/>
      <c r="L37" s="22"/>
      <c r="M37" s="22"/>
      <c r="N37" s="22"/>
      <c r="O37" s="22"/>
      <c r="P37" s="22"/>
    </row>
    <row r="38" spans="1:16" ht="39" customHeight="1" x14ac:dyDescent="0.2">
      <c r="A38" s="22"/>
      <c r="B38" s="35"/>
      <c r="C38" s="1159" t="s">
        <v>539</v>
      </c>
      <c r="D38" s="1159"/>
      <c r="E38" s="1160"/>
      <c r="F38" s="36">
        <v>1.05</v>
      </c>
      <c r="G38" s="37">
        <v>0.75</v>
      </c>
      <c r="H38" s="37">
        <v>1.07</v>
      </c>
      <c r="I38" s="37">
        <v>0.98</v>
      </c>
      <c r="J38" s="38">
        <v>0.78</v>
      </c>
      <c r="K38" s="22"/>
      <c r="L38" s="22"/>
      <c r="M38" s="22"/>
      <c r="N38" s="22"/>
      <c r="O38" s="22"/>
      <c r="P38" s="22"/>
    </row>
    <row r="39" spans="1:16" ht="39" customHeight="1" x14ac:dyDescent="0.2">
      <c r="A39" s="22"/>
      <c r="B39" s="35"/>
      <c r="C39" s="1159" t="s">
        <v>540</v>
      </c>
      <c r="D39" s="1159"/>
      <c r="E39" s="1160"/>
      <c r="F39" s="36">
        <v>0.01</v>
      </c>
      <c r="G39" s="37">
        <v>0</v>
      </c>
      <c r="H39" s="37">
        <v>0.01</v>
      </c>
      <c r="I39" s="37">
        <v>0.01</v>
      </c>
      <c r="J39" s="38">
        <v>0.02</v>
      </c>
      <c r="K39" s="22"/>
      <c r="L39" s="22"/>
      <c r="M39" s="22"/>
      <c r="N39" s="22"/>
      <c r="O39" s="22"/>
      <c r="P39" s="22"/>
    </row>
    <row r="40" spans="1:16" ht="39" customHeight="1" x14ac:dyDescent="0.2">
      <c r="A40" s="22"/>
      <c r="B40" s="35"/>
      <c r="C40" s="1159" t="s">
        <v>541</v>
      </c>
      <c r="D40" s="1159"/>
      <c r="E40" s="1160"/>
      <c r="F40" s="36">
        <v>0</v>
      </c>
      <c r="G40" s="37">
        <v>0.02</v>
      </c>
      <c r="H40" s="37">
        <v>0</v>
      </c>
      <c r="I40" s="37">
        <v>0.02</v>
      </c>
      <c r="J40" s="38">
        <v>0</v>
      </c>
      <c r="K40" s="22"/>
      <c r="L40" s="22"/>
      <c r="M40" s="22"/>
      <c r="N40" s="22"/>
      <c r="O40" s="22"/>
      <c r="P40" s="22"/>
    </row>
    <row r="41" spans="1:16" ht="39" customHeight="1" x14ac:dyDescent="0.2">
      <c r="A41" s="22"/>
      <c r="B41" s="35"/>
      <c r="C41" s="1159" t="s">
        <v>542</v>
      </c>
      <c r="D41" s="1159"/>
      <c r="E41" s="1160"/>
      <c r="F41" s="36">
        <v>0</v>
      </c>
      <c r="G41" s="37">
        <v>0</v>
      </c>
      <c r="H41" s="37">
        <v>0</v>
      </c>
      <c r="I41" s="37">
        <v>0</v>
      </c>
      <c r="J41" s="38">
        <v>0</v>
      </c>
      <c r="K41" s="22"/>
      <c r="L41" s="22"/>
      <c r="M41" s="22"/>
      <c r="N41" s="22"/>
      <c r="O41" s="22"/>
      <c r="P41" s="22"/>
    </row>
    <row r="42" spans="1:16" ht="39" customHeight="1" x14ac:dyDescent="0.2">
      <c r="A42" s="22"/>
      <c r="B42" s="39"/>
      <c r="C42" s="1159" t="s">
        <v>543</v>
      </c>
      <c r="D42" s="1159"/>
      <c r="E42" s="1160"/>
      <c r="F42" s="36" t="s">
        <v>489</v>
      </c>
      <c r="G42" s="37" t="s">
        <v>489</v>
      </c>
      <c r="H42" s="37" t="s">
        <v>489</v>
      </c>
      <c r="I42" s="37" t="s">
        <v>489</v>
      </c>
      <c r="J42" s="38" t="s">
        <v>489</v>
      </c>
      <c r="K42" s="22"/>
      <c r="L42" s="22"/>
      <c r="M42" s="22"/>
      <c r="N42" s="22"/>
      <c r="O42" s="22"/>
      <c r="P42" s="22"/>
    </row>
    <row r="43" spans="1:16" ht="39" customHeight="1" thickBot="1" x14ac:dyDescent="0.25">
      <c r="A43" s="22"/>
      <c r="B43" s="40"/>
      <c r="C43" s="1161" t="s">
        <v>544</v>
      </c>
      <c r="D43" s="1161"/>
      <c r="E43" s="1162"/>
      <c r="F43" s="41">
        <v>0</v>
      </c>
      <c r="G43" s="42">
        <v>0</v>
      </c>
      <c r="H43" s="42">
        <v>0</v>
      </c>
      <c r="I43" s="42">
        <v>0</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ZEHJqaujdz1SLGRdeE9YTDY1Oi4L7hVdX//xH8VCF3HEEq3qM/DLDnHPUQ70XivmVpPvfmaejuD5cgQax70NhQ==" saltValue="jMVGhBVCC7e4cll3R6kf1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90" zoomScaleNormal="9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2">
      <c r="A45" s="46"/>
      <c r="B45" s="1165" t="s">
        <v>9</v>
      </c>
      <c r="C45" s="1166"/>
      <c r="D45" s="56"/>
      <c r="E45" s="1171" t="s">
        <v>10</v>
      </c>
      <c r="F45" s="1171"/>
      <c r="G45" s="1171"/>
      <c r="H45" s="1171"/>
      <c r="I45" s="1171"/>
      <c r="J45" s="1172"/>
      <c r="K45" s="57">
        <v>5769</v>
      </c>
      <c r="L45" s="58">
        <v>5849</v>
      </c>
      <c r="M45" s="58">
        <v>5953</v>
      </c>
      <c r="N45" s="58">
        <v>5887</v>
      </c>
      <c r="O45" s="59">
        <v>6046</v>
      </c>
      <c r="P45" s="46"/>
      <c r="Q45" s="46"/>
      <c r="R45" s="46"/>
      <c r="S45" s="46"/>
      <c r="T45" s="46"/>
      <c r="U45" s="46"/>
    </row>
    <row r="46" spans="1:21" ht="30.75" customHeight="1" x14ac:dyDescent="0.2">
      <c r="A46" s="46"/>
      <c r="B46" s="1167"/>
      <c r="C46" s="1168"/>
      <c r="D46" s="60"/>
      <c r="E46" s="1173" t="s">
        <v>11</v>
      </c>
      <c r="F46" s="1173"/>
      <c r="G46" s="1173"/>
      <c r="H46" s="1173"/>
      <c r="I46" s="1173"/>
      <c r="J46" s="1174"/>
      <c r="K46" s="61" t="s">
        <v>489</v>
      </c>
      <c r="L46" s="62" t="s">
        <v>489</v>
      </c>
      <c r="M46" s="62" t="s">
        <v>489</v>
      </c>
      <c r="N46" s="62" t="s">
        <v>489</v>
      </c>
      <c r="O46" s="63" t="s">
        <v>489</v>
      </c>
      <c r="P46" s="46"/>
      <c r="Q46" s="46"/>
      <c r="R46" s="46"/>
      <c r="S46" s="46"/>
      <c r="T46" s="46"/>
      <c r="U46" s="46"/>
    </row>
    <row r="47" spans="1:21" ht="30.75" customHeight="1" x14ac:dyDescent="0.2">
      <c r="A47" s="46"/>
      <c r="B47" s="1167"/>
      <c r="C47" s="1168"/>
      <c r="D47" s="60"/>
      <c r="E47" s="1173" t="s">
        <v>12</v>
      </c>
      <c r="F47" s="1173"/>
      <c r="G47" s="1173"/>
      <c r="H47" s="1173"/>
      <c r="I47" s="1173"/>
      <c r="J47" s="1174"/>
      <c r="K47" s="61" t="s">
        <v>489</v>
      </c>
      <c r="L47" s="62" t="s">
        <v>489</v>
      </c>
      <c r="M47" s="62" t="s">
        <v>489</v>
      </c>
      <c r="N47" s="62" t="s">
        <v>489</v>
      </c>
      <c r="O47" s="63" t="s">
        <v>489</v>
      </c>
      <c r="P47" s="46"/>
      <c r="Q47" s="46"/>
      <c r="R47" s="46"/>
      <c r="S47" s="46"/>
      <c r="T47" s="46"/>
      <c r="U47" s="46"/>
    </row>
    <row r="48" spans="1:21" ht="30.75" customHeight="1" x14ac:dyDescent="0.2">
      <c r="A48" s="46"/>
      <c r="B48" s="1167"/>
      <c r="C48" s="1168"/>
      <c r="D48" s="60"/>
      <c r="E48" s="1173" t="s">
        <v>13</v>
      </c>
      <c r="F48" s="1173"/>
      <c r="G48" s="1173"/>
      <c r="H48" s="1173"/>
      <c r="I48" s="1173"/>
      <c r="J48" s="1174"/>
      <c r="K48" s="61">
        <v>659</v>
      </c>
      <c r="L48" s="62">
        <v>676</v>
      </c>
      <c r="M48" s="62">
        <v>596</v>
      </c>
      <c r="N48" s="62">
        <v>559</v>
      </c>
      <c r="O48" s="63">
        <v>872</v>
      </c>
      <c r="P48" s="46"/>
      <c r="Q48" s="46"/>
      <c r="R48" s="46"/>
      <c r="S48" s="46"/>
      <c r="T48" s="46"/>
      <c r="U48" s="46"/>
    </row>
    <row r="49" spans="1:21" ht="30.75" customHeight="1" x14ac:dyDescent="0.2">
      <c r="A49" s="46"/>
      <c r="B49" s="1167"/>
      <c r="C49" s="1168"/>
      <c r="D49" s="60"/>
      <c r="E49" s="1173" t="s">
        <v>14</v>
      </c>
      <c r="F49" s="1173"/>
      <c r="G49" s="1173"/>
      <c r="H49" s="1173"/>
      <c r="I49" s="1173"/>
      <c r="J49" s="1174"/>
      <c r="K49" s="61">
        <v>65</v>
      </c>
      <c r="L49" s="62">
        <v>67</v>
      </c>
      <c r="M49" s="62">
        <v>111</v>
      </c>
      <c r="N49" s="62">
        <v>52</v>
      </c>
      <c r="O49" s="63">
        <v>57</v>
      </c>
      <c r="P49" s="46"/>
      <c r="Q49" s="46"/>
      <c r="R49" s="46"/>
      <c r="S49" s="46"/>
      <c r="T49" s="46"/>
      <c r="U49" s="46"/>
    </row>
    <row r="50" spans="1:21" ht="30.75" customHeight="1" x14ac:dyDescent="0.2">
      <c r="A50" s="46"/>
      <c r="B50" s="1167"/>
      <c r="C50" s="1168"/>
      <c r="D50" s="60"/>
      <c r="E50" s="1173" t="s">
        <v>15</v>
      </c>
      <c r="F50" s="1173"/>
      <c r="G50" s="1173"/>
      <c r="H50" s="1173"/>
      <c r="I50" s="1173"/>
      <c r="J50" s="1174"/>
      <c r="K50" s="61">
        <v>3</v>
      </c>
      <c r="L50" s="62">
        <v>3</v>
      </c>
      <c r="M50" s="62">
        <v>3</v>
      </c>
      <c r="N50" s="62" t="s">
        <v>489</v>
      </c>
      <c r="O50" s="63" t="s">
        <v>489</v>
      </c>
      <c r="P50" s="46"/>
      <c r="Q50" s="46"/>
      <c r="R50" s="46"/>
      <c r="S50" s="46"/>
      <c r="T50" s="46"/>
      <c r="U50" s="46"/>
    </row>
    <row r="51" spans="1:21" ht="30.75" customHeight="1" x14ac:dyDescent="0.2">
      <c r="A51" s="46"/>
      <c r="B51" s="1169"/>
      <c r="C51" s="1170"/>
      <c r="D51" s="64"/>
      <c r="E51" s="1173" t="s">
        <v>16</v>
      </c>
      <c r="F51" s="1173"/>
      <c r="G51" s="1173"/>
      <c r="H51" s="1173"/>
      <c r="I51" s="1173"/>
      <c r="J51" s="1174"/>
      <c r="K51" s="61" t="s">
        <v>489</v>
      </c>
      <c r="L51" s="62">
        <v>0</v>
      </c>
      <c r="M51" s="62" t="s">
        <v>489</v>
      </c>
      <c r="N51" s="62" t="s">
        <v>489</v>
      </c>
      <c r="O51" s="63" t="s">
        <v>489</v>
      </c>
      <c r="P51" s="46"/>
      <c r="Q51" s="46"/>
      <c r="R51" s="46"/>
      <c r="S51" s="46"/>
      <c r="T51" s="46"/>
      <c r="U51" s="46"/>
    </row>
    <row r="52" spans="1:21" ht="30.75" customHeight="1" x14ac:dyDescent="0.2">
      <c r="A52" s="46"/>
      <c r="B52" s="1175" t="s">
        <v>17</v>
      </c>
      <c r="C52" s="1176"/>
      <c r="D52" s="64"/>
      <c r="E52" s="1173" t="s">
        <v>18</v>
      </c>
      <c r="F52" s="1173"/>
      <c r="G52" s="1173"/>
      <c r="H52" s="1173"/>
      <c r="I52" s="1173"/>
      <c r="J52" s="1174"/>
      <c r="K52" s="61">
        <v>4354</v>
      </c>
      <c r="L52" s="62">
        <v>4341</v>
      </c>
      <c r="M52" s="62">
        <v>4304</v>
      </c>
      <c r="N52" s="62">
        <v>4089</v>
      </c>
      <c r="O52" s="63">
        <v>4041</v>
      </c>
      <c r="P52" s="46"/>
      <c r="Q52" s="46"/>
      <c r="R52" s="46"/>
      <c r="S52" s="46"/>
      <c r="T52" s="46"/>
      <c r="U52" s="46"/>
    </row>
    <row r="53" spans="1:21" ht="30.75" customHeight="1" thickBot="1" x14ac:dyDescent="0.25">
      <c r="A53" s="46"/>
      <c r="B53" s="1177" t="s">
        <v>19</v>
      </c>
      <c r="C53" s="1178"/>
      <c r="D53" s="65"/>
      <c r="E53" s="1179" t="s">
        <v>20</v>
      </c>
      <c r="F53" s="1179"/>
      <c r="G53" s="1179"/>
      <c r="H53" s="1179"/>
      <c r="I53" s="1179"/>
      <c r="J53" s="1180"/>
      <c r="K53" s="66">
        <v>2142</v>
      </c>
      <c r="L53" s="67">
        <v>2254</v>
      </c>
      <c r="M53" s="67">
        <v>2359</v>
      </c>
      <c r="N53" s="67">
        <v>2409</v>
      </c>
      <c r="O53" s="68">
        <v>2934</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545</v>
      </c>
      <c r="L57" s="79" t="s">
        <v>546</v>
      </c>
      <c r="M57" s="79" t="s">
        <v>547</v>
      </c>
      <c r="N57" s="79" t="s">
        <v>548</v>
      </c>
      <c r="O57" s="80" t="s">
        <v>549</v>
      </c>
      <c r="P57" s="46"/>
      <c r="Q57" s="46"/>
      <c r="R57" s="46"/>
      <c r="S57" s="46"/>
      <c r="T57" s="46"/>
      <c r="U57" s="46"/>
    </row>
    <row r="58" spans="1:21" ht="31.5" customHeight="1" x14ac:dyDescent="0.2">
      <c r="B58" s="1181" t="s">
        <v>24</v>
      </c>
      <c r="C58" s="1182"/>
      <c r="D58" s="1187" t="s">
        <v>25</v>
      </c>
      <c r="E58" s="1188"/>
      <c r="F58" s="1188"/>
      <c r="G58" s="1188"/>
      <c r="H58" s="1188"/>
      <c r="I58" s="1188"/>
      <c r="J58" s="1189"/>
      <c r="K58" s="81"/>
      <c r="L58" s="82"/>
      <c r="M58" s="82"/>
      <c r="N58" s="82"/>
      <c r="O58" s="83"/>
    </row>
    <row r="59" spans="1:21" ht="31.5" customHeight="1" x14ac:dyDescent="0.2">
      <c r="B59" s="1183"/>
      <c r="C59" s="1184"/>
      <c r="D59" s="1190" t="s">
        <v>26</v>
      </c>
      <c r="E59" s="1191"/>
      <c r="F59" s="1191"/>
      <c r="G59" s="1191"/>
      <c r="H59" s="1191"/>
      <c r="I59" s="1191"/>
      <c r="J59" s="1192"/>
      <c r="K59" s="84"/>
      <c r="L59" s="85"/>
      <c r="M59" s="85"/>
      <c r="N59" s="85"/>
      <c r="O59" s="86"/>
    </row>
    <row r="60" spans="1:21" ht="31.5" customHeight="1" thickBot="1" x14ac:dyDescent="0.25">
      <c r="B60" s="1185"/>
      <c r="C60" s="1186"/>
      <c r="D60" s="1193" t="s">
        <v>27</v>
      </c>
      <c r="E60" s="1194"/>
      <c r="F60" s="1194"/>
      <c r="G60" s="1194"/>
      <c r="H60" s="1194"/>
      <c r="I60" s="1194"/>
      <c r="J60" s="1195"/>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T1mwvpxC+mRye3geoqLG8qPSj882A0DlFLZiB48TUfjsTw0fiYVOXcoSuZZRfkCIZjY2xkKLuhUpCcCqCyHa7Q==" saltValue="pAoRpxfViuxs9nZ2VODFB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90" zoomScaleNormal="9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527</v>
      </c>
      <c r="J40" s="101" t="s">
        <v>528</v>
      </c>
      <c r="K40" s="101" t="s">
        <v>529</v>
      </c>
      <c r="L40" s="101" t="s">
        <v>530</v>
      </c>
      <c r="M40" s="102" t="s">
        <v>531</v>
      </c>
    </row>
    <row r="41" spans="2:13" ht="27.75" customHeight="1" x14ac:dyDescent="0.2">
      <c r="B41" s="1196" t="s">
        <v>30</v>
      </c>
      <c r="C41" s="1197"/>
      <c r="D41" s="103"/>
      <c r="E41" s="1202" t="s">
        <v>31</v>
      </c>
      <c r="F41" s="1202"/>
      <c r="G41" s="1202"/>
      <c r="H41" s="1203"/>
      <c r="I41" s="330">
        <v>58841</v>
      </c>
      <c r="J41" s="331">
        <v>58057</v>
      </c>
      <c r="K41" s="331">
        <v>57194</v>
      </c>
      <c r="L41" s="331">
        <v>57169</v>
      </c>
      <c r="M41" s="332">
        <v>59327</v>
      </c>
    </row>
    <row r="42" spans="2:13" ht="27.75" customHeight="1" x14ac:dyDescent="0.2">
      <c r="B42" s="1198"/>
      <c r="C42" s="1199"/>
      <c r="D42" s="104"/>
      <c r="E42" s="1204" t="s">
        <v>32</v>
      </c>
      <c r="F42" s="1204"/>
      <c r="G42" s="1204"/>
      <c r="H42" s="1205"/>
      <c r="I42" s="333">
        <v>964</v>
      </c>
      <c r="J42" s="334">
        <v>826</v>
      </c>
      <c r="K42" s="334">
        <v>514</v>
      </c>
      <c r="L42" s="334">
        <v>437</v>
      </c>
      <c r="M42" s="335">
        <v>424</v>
      </c>
    </row>
    <row r="43" spans="2:13" ht="27.75" customHeight="1" x14ac:dyDescent="0.2">
      <c r="B43" s="1198"/>
      <c r="C43" s="1199"/>
      <c r="D43" s="104"/>
      <c r="E43" s="1204" t="s">
        <v>33</v>
      </c>
      <c r="F43" s="1204"/>
      <c r="G43" s="1204"/>
      <c r="H43" s="1205"/>
      <c r="I43" s="333">
        <v>7128</v>
      </c>
      <c r="J43" s="334">
        <v>8667</v>
      </c>
      <c r="K43" s="334">
        <v>9286</v>
      </c>
      <c r="L43" s="334">
        <v>9232</v>
      </c>
      <c r="M43" s="335">
        <v>11430</v>
      </c>
    </row>
    <row r="44" spans="2:13" ht="27.75" customHeight="1" x14ac:dyDescent="0.2">
      <c r="B44" s="1198"/>
      <c r="C44" s="1199"/>
      <c r="D44" s="104"/>
      <c r="E44" s="1204" t="s">
        <v>34</v>
      </c>
      <c r="F44" s="1204"/>
      <c r="G44" s="1204"/>
      <c r="H44" s="1205"/>
      <c r="I44" s="333">
        <v>599</v>
      </c>
      <c r="J44" s="334">
        <v>557</v>
      </c>
      <c r="K44" s="334">
        <v>616</v>
      </c>
      <c r="L44" s="334">
        <v>517</v>
      </c>
      <c r="M44" s="335">
        <v>418</v>
      </c>
    </row>
    <row r="45" spans="2:13" ht="27.75" customHeight="1" x14ac:dyDescent="0.2">
      <c r="B45" s="1198"/>
      <c r="C45" s="1199"/>
      <c r="D45" s="104"/>
      <c r="E45" s="1204" t="s">
        <v>35</v>
      </c>
      <c r="F45" s="1204"/>
      <c r="G45" s="1204"/>
      <c r="H45" s="1205"/>
      <c r="I45" s="333">
        <v>5963</v>
      </c>
      <c r="J45" s="334">
        <v>5863</v>
      </c>
      <c r="K45" s="334">
        <v>5807</v>
      </c>
      <c r="L45" s="334">
        <v>6077</v>
      </c>
      <c r="M45" s="335">
        <v>6197</v>
      </c>
    </row>
    <row r="46" spans="2:13" ht="27.75" customHeight="1" x14ac:dyDescent="0.2">
      <c r="B46" s="1198"/>
      <c r="C46" s="1199"/>
      <c r="D46" s="105"/>
      <c r="E46" s="1204" t="s">
        <v>36</v>
      </c>
      <c r="F46" s="1204"/>
      <c r="G46" s="1204"/>
      <c r="H46" s="1205"/>
      <c r="I46" s="333" t="s">
        <v>489</v>
      </c>
      <c r="J46" s="334" t="s">
        <v>489</v>
      </c>
      <c r="K46" s="334" t="s">
        <v>489</v>
      </c>
      <c r="L46" s="334" t="s">
        <v>489</v>
      </c>
      <c r="M46" s="335" t="s">
        <v>489</v>
      </c>
    </row>
    <row r="47" spans="2:13" ht="27.75" customHeight="1" x14ac:dyDescent="0.2">
      <c r="B47" s="1198"/>
      <c r="C47" s="1199"/>
      <c r="D47" s="106"/>
      <c r="E47" s="1206" t="s">
        <v>37</v>
      </c>
      <c r="F47" s="1207"/>
      <c r="G47" s="1207"/>
      <c r="H47" s="1208"/>
      <c r="I47" s="333" t="s">
        <v>489</v>
      </c>
      <c r="J47" s="334" t="s">
        <v>489</v>
      </c>
      <c r="K47" s="334" t="s">
        <v>489</v>
      </c>
      <c r="L47" s="334" t="s">
        <v>489</v>
      </c>
      <c r="M47" s="335" t="s">
        <v>489</v>
      </c>
    </row>
    <row r="48" spans="2:13" ht="27.75" customHeight="1" x14ac:dyDescent="0.2">
      <c r="B48" s="1198"/>
      <c r="C48" s="1199"/>
      <c r="D48" s="104"/>
      <c r="E48" s="1204" t="s">
        <v>38</v>
      </c>
      <c r="F48" s="1204"/>
      <c r="G48" s="1204"/>
      <c r="H48" s="1205"/>
      <c r="I48" s="333" t="s">
        <v>489</v>
      </c>
      <c r="J48" s="334" t="s">
        <v>489</v>
      </c>
      <c r="K48" s="334" t="s">
        <v>489</v>
      </c>
      <c r="L48" s="334" t="s">
        <v>489</v>
      </c>
      <c r="M48" s="335" t="s">
        <v>489</v>
      </c>
    </row>
    <row r="49" spans="2:13" ht="27.75" customHeight="1" x14ac:dyDescent="0.2">
      <c r="B49" s="1200"/>
      <c r="C49" s="1201"/>
      <c r="D49" s="104"/>
      <c r="E49" s="1204" t="s">
        <v>39</v>
      </c>
      <c r="F49" s="1204"/>
      <c r="G49" s="1204"/>
      <c r="H49" s="1205"/>
      <c r="I49" s="333" t="s">
        <v>489</v>
      </c>
      <c r="J49" s="334" t="s">
        <v>489</v>
      </c>
      <c r="K49" s="334" t="s">
        <v>489</v>
      </c>
      <c r="L49" s="334" t="s">
        <v>489</v>
      </c>
      <c r="M49" s="335" t="s">
        <v>489</v>
      </c>
    </row>
    <row r="50" spans="2:13" ht="27.75" customHeight="1" x14ac:dyDescent="0.2">
      <c r="B50" s="1209" t="s">
        <v>40</v>
      </c>
      <c r="C50" s="1210"/>
      <c r="D50" s="107"/>
      <c r="E50" s="1204" t="s">
        <v>41</v>
      </c>
      <c r="F50" s="1204"/>
      <c r="G50" s="1204"/>
      <c r="H50" s="1205"/>
      <c r="I50" s="333">
        <v>21236</v>
      </c>
      <c r="J50" s="334">
        <v>22554</v>
      </c>
      <c r="K50" s="334">
        <v>29627</v>
      </c>
      <c r="L50" s="334">
        <v>34173</v>
      </c>
      <c r="M50" s="335">
        <v>35157</v>
      </c>
    </row>
    <row r="51" spans="2:13" ht="27.75" customHeight="1" x14ac:dyDescent="0.2">
      <c r="B51" s="1198"/>
      <c r="C51" s="1199"/>
      <c r="D51" s="104"/>
      <c r="E51" s="1204" t="s">
        <v>42</v>
      </c>
      <c r="F51" s="1204"/>
      <c r="G51" s="1204"/>
      <c r="H51" s="1205"/>
      <c r="I51" s="333">
        <v>779</v>
      </c>
      <c r="J51" s="334">
        <v>1133</v>
      </c>
      <c r="K51" s="334">
        <v>1350</v>
      </c>
      <c r="L51" s="334">
        <v>1340</v>
      </c>
      <c r="M51" s="335">
        <v>1616</v>
      </c>
    </row>
    <row r="52" spans="2:13" ht="27.75" customHeight="1" x14ac:dyDescent="0.2">
      <c r="B52" s="1200"/>
      <c r="C52" s="1201"/>
      <c r="D52" s="104"/>
      <c r="E52" s="1204" t="s">
        <v>43</v>
      </c>
      <c r="F52" s="1204"/>
      <c r="G52" s="1204"/>
      <c r="H52" s="1205"/>
      <c r="I52" s="333">
        <v>45945</v>
      </c>
      <c r="J52" s="334">
        <v>44786</v>
      </c>
      <c r="K52" s="334">
        <v>42514</v>
      </c>
      <c r="L52" s="334">
        <v>41306</v>
      </c>
      <c r="M52" s="335">
        <v>40747</v>
      </c>
    </row>
    <row r="53" spans="2:13" ht="27.75" customHeight="1" thickBot="1" x14ac:dyDescent="0.25">
      <c r="B53" s="1211" t="s">
        <v>19</v>
      </c>
      <c r="C53" s="1212"/>
      <c r="D53" s="108"/>
      <c r="E53" s="1213" t="s">
        <v>44</v>
      </c>
      <c r="F53" s="1213"/>
      <c r="G53" s="1213"/>
      <c r="H53" s="1214"/>
      <c r="I53" s="336">
        <v>5535</v>
      </c>
      <c r="J53" s="337">
        <v>5499</v>
      </c>
      <c r="K53" s="337">
        <v>-73</v>
      </c>
      <c r="L53" s="337">
        <v>-3388</v>
      </c>
      <c r="M53" s="338">
        <v>275</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ysrV+18svZY7SnyE8h4sSxCjjCYHcDDpkV1UkVJAE8KmZujCpaYNFFzih1uomzGkYVvDyWJHM9rp/bKjJsnQYA==" saltValue="Wv9v2DyPSMwqh1Oc5UGQ0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529</v>
      </c>
      <c r="G54" s="117" t="s">
        <v>530</v>
      </c>
      <c r="H54" s="118" t="s">
        <v>531</v>
      </c>
    </row>
    <row r="55" spans="2:8" ht="52.5" customHeight="1" x14ac:dyDescent="0.2">
      <c r="B55" s="119"/>
      <c r="C55" s="1223" t="s">
        <v>46</v>
      </c>
      <c r="D55" s="1223"/>
      <c r="E55" s="1224"/>
      <c r="F55" s="339">
        <v>5242</v>
      </c>
      <c r="G55" s="339">
        <v>3919</v>
      </c>
      <c r="H55" s="340">
        <v>3665</v>
      </c>
    </row>
    <row r="56" spans="2:8" ht="52.5" customHeight="1" x14ac:dyDescent="0.2">
      <c r="B56" s="120"/>
      <c r="C56" s="1225" t="s">
        <v>47</v>
      </c>
      <c r="D56" s="1225"/>
      <c r="E56" s="1226"/>
      <c r="F56" s="341">
        <v>543</v>
      </c>
      <c r="G56" s="341">
        <v>673</v>
      </c>
      <c r="H56" s="342">
        <v>765</v>
      </c>
    </row>
    <row r="57" spans="2:8" ht="53.25" customHeight="1" x14ac:dyDescent="0.2">
      <c r="B57" s="120"/>
      <c r="C57" s="1227" t="s">
        <v>48</v>
      </c>
      <c r="D57" s="1227"/>
      <c r="E57" s="1228"/>
      <c r="F57" s="343">
        <v>23749</v>
      </c>
      <c r="G57" s="343">
        <v>29329</v>
      </c>
      <c r="H57" s="344">
        <v>29926</v>
      </c>
    </row>
    <row r="58" spans="2:8" ht="45.75" customHeight="1" x14ac:dyDescent="0.2">
      <c r="B58" s="121"/>
      <c r="C58" s="1215" t="s">
        <v>569</v>
      </c>
      <c r="D58" s="1216"/>
      <c r="E58" s="1217"/>
      <c r="F58" s="345">
        <v>4315</v>
      </c>
      <c r="G58" s="345">
        <v>7301</v>
      </c>
      <c r="H58" s="346">
        <v>6451</v>
      </c>
    </row>
    <row r="59" spans="2:8" ht="45.75" customHeight="1" x14ac:dyDescent="0.2">
      <c r="B59" s="121"/>
      <c r="C59" s="1215" t="s">
        <v>568</v>
      </c>
      <c r="D59" s="1216"/>
      <c r="E59" s="1217"/>
      <c r="F59" s="345">
        <v>8893</v>
      </c>
      <c r="G59" s="345">
        <v>8393</v>
      </c>
      <c r="H59" s="346">
        <v>6275</v>
      </c>
    </row>
    <row r="60" spans="2:8" ht="45.75" customHeight="1" x14ac:dyDescent="0.2">
      <c r="B60" s="121"/>
      <c r="C60" s="1215" t="s">
        <v>571</v>
      </c>
      <c r="D60" s="1216"/>
      <c r="E60" s="1217"/>
      <c r="F60" s="345">
        <v>359</v>
      </c>
      <c r="G60" s="345">
        <v>2593</v>
      </c>
      <c r="H60" s="346">
        <v>6159</v>
      </c>
    </row>
    <row r="61" spans="2:8" ht="45.75" customHeight="1" x14ac:dyDescent="0.2">
      <c r="B61" s="121"/>
      <c r="C61" s="1215" t="s">
        <v>570</v>
      </c>
      <c r="D61" s="1216"/>
      <c r="E61" s="1217"/>
      <c r="F61" s="345">
        <v>5000</v>
      </c>
      <c r="G61" s="345">
        <v>5829</v>
      </c>
      <c r="H61" s="346">
        <v>5798</v>
      </c>
    </row>
    <row r="62" spans="2:8" ht="45.75" customHeight="1" thickBot="1" x14ac:dyDescent="0.25">
      <c r="B62" s="122"/>
      <c r="C62" s="1218" t="s">
        <v>572</v>
      </c>
      <c r="D62" s="1219"/>
      <c r="E62" s="1220"/>
      <c r="F62" s="347">
        <v>2165</v>
      </c>
      <c r="G62" s="347">
        <v>2047</v>
      </c>
      <c r="H62" s="348">
        <v>1929</v>
      </c>
    </row>
    <row r="63" spans="2:8" ht="52.5" customHeight="1" thickBot="1" x14ac:dyDescent="0.25">
      <c r="B63" s="123"/>
      <c r="C63" s="1221" t="s">
        <v>49</v>
      </c>
      <c r="D63" s="1221"/>
      <c r="E63" s="1222"/>
      <c r="F63" s="349">
        <v>29534</v>
      </c>
      <c r="G63" s="349">
        <v>33921</v>
      </c>
      <c r="H63" s="350">
        <v>34355</v>
      </c>
    </row>
    <row r="64" spans="2:8" ht="13.2" x14ac:dyDescent="0.2"/>
  </sheetData>
  <sheetProtection algorithmName="SHA-512" hashValue="N0BbVS8BdcWUeBIKv1Xi2zL4T7OjFjs43Lt7opeDCOEkU/zmFspjKUvTR1++ykftMxQNS+xNvT4ZOepJns8qGQ==" saltValue="3TwMqtnwud4HVVHDw0XIo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8E915C-4320-46BE-94D4-9FFDEB1CA01F}">
  <sheetPr>
    <pageSetUpPr fitToPage="1"/>
  </sheetPr>
  <dimension ref="A1:DE85"/>
  <sheetViews>
    <sheetView showGridLines="0" topLeftCell="A36" zoomScale="85" zoomScaleNormal="85" zoomScaleSheetLayoutView="55" workbookViewId="0">
      <selection activeCell="AN43" sqref="AN43:DC47"/>
    </sheetView>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573</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574</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51" t="s">
        <v>575</v>
      </c>
      <c r="AO43" s="1252"/>
      <c r="AP43" s="1252"/>
      <c r="AQ43" s="1252"/>
      <c r="AR43" s="1252"/>
      <c r="AS43" s="1252"/>
      <c r="AT43" s="1252"/>
      <c r="AU43" s="1252"/>
      <c r="AV43" s="1252"/>
      <c r="AW43" s="1252"/>
      <c r="AX43" s="1252"/>
      <c r="AY43" s="1252"/>
      <c r="AZ43" s="1252"/>
      <c r="BA43" s="1252"/>
      <c r="BB43" s="1252"/>
      <c r="BC43" s="1252"/>
      <c r="BD43" s="1252"/>
      <c r="BE43" s="1252"/>
      <c r="BF43" s="1252"/>
      <c r="BG43" s="1252"/>
      <c r="BH43" s="1252"/>
      <c r="BI43" s="1252"/>
      <c r="BJ43" s="1252"/>
      <c r="BK43" s="1252"/>
      <c r="BL43" s="1252"/>
      <c r="BM43" s="1252"/>
      <c r="BN43" s="1252"/>
      <c r="BO43" s="1252"/>
      <c r="BP43" s="1252"/>
      <c r="BQ43" s="1252"/>
      <c r="BR43" s="1252"/>
      <c r="BS43" s="1252"/>
      <c r="BT43" s="1252"/>
      <c r="BU43" s="1252"/>
      <c r="BV43" s="1252"/>
      <c r="BW43" s="1252"/>
      <c r="BX43" s="1252"/>
      <c r="BY43" s="1252"/>
      <c r="BZ43" s="1252"/>
      <c r="CA43" s="1252"/>
      <c r="CB43" s="1252"/>
      <c r="CC43" s="1252"/>
      <c r="CD43" s="1252"/>
      <c r="CE43" s="1252"/>
      <c r="CF43" s="1252"/>
      <c r="CG43" s="1252"/>
      <c r="CH43" s="1252"/>
      <c r="CI43" s="1252"/>
      <c r="CJ43" s="1252"/>
      <c r="CK43" s="1252"/>
      <c r="CL43" s="1252"/>
      <c r="CM43" s="1252"/>
      <c r="CN43" s="1252"/>
      <c r="CO43" s="1252"/>
      <c r="CP43" s="1252"/>
      <c r="CQ43" s="1252"/>
      <c r="CR43" s="1252"/>
      <c r="CS43" s="1252"/>
      <c r="CT43" s="1252"/>
      <c r="CU43" s="1252"/>
      <c r="CV43" s="1252"/>
      <c r="CW43" s="1252"/>
      <c r="CX43" s="1252"/>
      <c r="CY43" s="1252"/>
      <c r="CZ43" s="1252"/>
      <c r="DA43" s="1252"/>
      <c r="DB43" s="1252"/>
      <c r="DC43" s="1253"/>
    </row>
    <row r="44" spans="2:109" ht="13.2" x14ac:dyDescent="0.2">
      <c r="B44" s="247"/>
      <c r="AN44" s="1254"/>
      <c r="AO44" s="1255"/>
      <c r="AP44" s="1255"/>
      <c r="AQ44" s="1255"/>
      <c r="AR44" s="1255"/>
      <c r="AS44" s="1255"/>
      <c r="AT44" s="1255"/>
      <c r="AU44" s="1255"/>
      <c r="AV44" s="1255"/>
      <c r="AW44" s="1255"/>
      <c r="AX44" s="1255"/>
      <c r="AY44" s="1255"/>
      <c r="AZ44" s="1255"/>
      <c r="BA44" s="1255"/>
      <c r="BB44" s="1255"/>
      <c r="BC44" s="1255"/>
      <c r="BD44" s="1255"/>
      <c r="BE44" s="1255"/>
      <c r="BF44" s="1255"/>
      <c r="BG44" s="1255"/>
      <c r="BH44" s="1255"/>
      <c r="BI44" s="1255"/>
      <c r="BJ44" s="1255"/>
      <c r="BK44" s="1255"/>
      <c r="BL44" s="1255"/>
      <c r="BM44" s="1255"/>
      <c r="BN44" s="1255"/>
      <c r="BO44" s="1255"/>
      <c r="BP44" s="1255"/>
      <c r="BQ44" s="1255"/>
      <c r="BR44" s="1255"/>
      <c r="BS44" s="1255"/>
      <c r="BT44" s="1255"/>
      <c r="BU44" s="1255"/>
      <c r="BV44" s="1255"/>
      <c r="BW44" s="1255"/>
      <c r="BX44" s="1255"/>
      <c r="BY44" s="1255"/>
      <c r="BZ44" s="1255"/>
      <c r="CA44" s="1255"/>
      <c r="CB44" s="1255"/>
      <c r="CC44" s="1255"/>
      <c r="CD44" s="1255"/>
      <c r="CE44" s="1255"/>
      <c r="CF44" s="1255"/>
      <c r="CG44" s="1255"/>
      <c r="CH44" s="1255"/>
      <c r="CI44" s="1255"/>
      <c r="CJ44" s="1255"/>
      <c r="CK44" s="1255"/>
      <c r="CL44" s="1255"/>
      <c r="CM44" s="1255"/>
      <c r="CN44" s="1255"/>
      <c r="CO44" s="1255"/>
      <c r="CP44" s="1255"/>
      <c r="CQ44" s="1255"/>
      <c r="CR44" s="1255"/>
      <c r="CS44" s="1255"/>
      <c r="CT44" s="1255"/>
      <c r="CU44" s="1255"/>
      <c r="CV44" s="1255"/>
      <c r="CW44" s="1255"/>
      <c r="CX44" s="1255"/>
      <c r="CY44" s="1255"/>
      <c r="CZ44" s="1255"/>
      <c r="DA44" s="1255"/>
      <c r="DB44" s="1255"/>
      <c r="DC44" s="1256"/>
    </row>
    <row r="45" spans="2:109" ht="13.2" x14ac:dyDescent="0.2">
      <c r="B45" s="247"/>
      <c r="AN45" s="1254"/>
      <c r="AO45" s="1255"/>
      <c r="AP45" s="1255"/>
      <c r="AQ45" s="1255"/>
      <c r="AR45" s="1255"/>
      <c r="AS45" s="1255"/>
      <c r="AT45" s="1255"/>
      <c r="AU45" s="1255"/>
      <c r="AV45" s="1255"/>
      <c r="AW45" s="1255"/>
      <c r="AX45" s="1255"/>
      <c r="AY45" s="1255"/>
      <c r="AZ45" s="1255"/>
      <c r="BA45" s="1255"/>
      <c r="BB45" s="1255"/>
      <c r="BC45" s="1255"/>
      <c r="BD45" s="1255"/>
      <c r="BE45" s="1255"/>
      <c r="BF45" s="1255"/>
      <c r="BG45" s="1255"/>
      <c r="BH45" s="1255"/>
      <c r="BI45" s="1255"/>
      <c r="BJ45" s="1255"/>
      <c r="BK45" s="1255"/>
      <c r="BL45" s="1255"/>
      <c r="BM45" s="1255"/>
      <c r="BN45" s="1255"/>
      <c r="BO45" s="1255"/>
      <c r="BP45" s="1255"/>
      <c r="BQ45" s="1255"/>
      <c r="BR45" s="1255"/>
      <c r="BS45" s="1255"/>
      <c r="BT45" s="1255"/>
      <c r="BU45" s="1255"/>
      <c r="BV45" s="1255"/>
      <c r="BW45" s="1255"/>
      <c r="BX45" s="1255"/>
      <c r="BY45" s="1255"/>
      <c r="BZ45" s="1255"/>
      <c r="CA45" s="1255"/>
      <c r="CB45" s="1255"/>
      <c r="CC45" s="1255"/>
      <c r="CD45" s="1255"/>
      <c r="CE45" s="1255"/>
      <c r="CF45" s="1255"/>
      <c r="CG45" s="1255"/>
      <c r="CH45" s="1255"/>
      <c r="CI45" s="1255"/>
      <c r="CJ45" s="1255"/>
      <c r="CK45" s="1255"/>
      <c r="CL45" s="1255"/>
      <c r="CM45" s="1255"/>
      <c r="CN45" s="1255"/>
      <c r="CO45" s="1255"/>
      <c r="CP45" s="1255"/>
      <c r="CQ45" s="1255"/>
      <c r="CR45" s="1255"/>
      <c r="CS45" s="1255"/>
      <c r="CT45" s="1255"/>
      <c r="CU45" s="1255"/>
      <c r="CV45" s="1255"/>
      <c r="CW45" s="1255"/>
      <c r="CX45" s="1255"/>
      <c r="CY45" s="1255"/>
      <c r="CZ45" s="1255"/>
      <c r="DA45" s="1255"/>
      <c r="DB45" s="1255"/>
      <c r="DC45" s="1256"/>
    </row>
    <row r="46" spans="2:109" ht="13.2" x14ac:dyDescent="0.2">
      <c r="B46" s="247"/>
      <c r="AN46" s="1254"/>
      <c r="AO46" s="1255"/>
      <c r="AP46" s="1255"/>
      <c r="AQ46" s="1255"/>
      <c r="AR46" s="1255"/>
      <c r="AS46" s="1255"/>
      <c r="AT46" s="1255"/>
      <c r="AU46" s="1255"/>
      <c r="AV46" s="1255"/>
      <c r="AW46" s="1255"/>
      <c r="AX46" s="1255"/>
      <c r="AY46" s="1255"/>
      <c r="AZ46" s="1255"/>
      <c r="BA46" s="1255"/>
      <c r="BB46" s="1255"/>
      <c r="BC46" s="1255"/>
      <c r="BD46" s="1255"/>
      <c r="BE46" s="1255"/>
      <c r="BF46" s="1255"/>
      <c r="BG46" s="1255"/>
      <c r="BH46" s="1255"/>
      <c r="BI46" s="1255"/>
      <c r="BJ46" s="1255"/>
      <c r="BK46" s="1255"/>
      <c r="BL46" s="1255"/>
      <c r="BM46" s="1255"/>
      <c r="BN46" s="1255"/>
      <c r="BO46" s="1255"/>
      <c r="BP46" s="1255"/>
      <c r="BQ46" s="1255"/>
      <c r="BR46" s="1255"/>
      <c r="BS46" s="1255"/>
      <c r="BT46" s="1255"/>
      <c r="BU46" s="1255"/>
      <c r="BV46" s="1255"/>
      <c r="BW46" s="1255"/>
      <c r="BX46" s="1255"/>
      <c r="BY46" s="1255"/>
      <c r="BZ46" s="1255"/>
      <c r="CA46" s="1255"/>
      <c r="CB46" s="1255"/>
      <c r="CC46" s="1255"/>
      <c r="CD46" s="1255"/>
      <c r="CE46" s="1255"/>
      <c r="CF46" s="1255"/>
      <c r="CG46" s="1255"/>
      <c r="CH46" s="1255"/>
      <c r="CI46" s="1255"/>
      <c r="CJ46" s="1255"/>
      <c r="CK46" s="1255"/>
      <c r="CL46" s="1255"/>
      <c r="CM46" s="1255"/>
      <c r="CN46" s="1255"/>
      <c r="CO46" s="1255"/>
      <c r="CP46" s="1255"/>
      <c r="CQ46" s="1255"/>
      <c r="CR46" s="1255"/>
      <c r="CS46" s="1255"/>
      <c r="CT46" s="1255"/>
      <c r="CU46" s="1255"/>
      <c r="CV46" s="1255"/>
      <c r="CW46" s="1255"/>
      <c r="CX46" s="1255"/>
      <c r="CY46" s="1255"/>
      <c r="CZ46" s="1255"/>
      <c r="DA46" s="1255"/>
      <c r="DB46" s="1255"/>
      <c r="DC46" s="1256"/>
    </row>
    <row r="47" spans="2:109" ht="13.2" x14ac:dyDescent="0.2">
      <c r="B47" s="247"/>
      <c r="AN47" s="1257"/>
      <c r="AO47" s="1258"/>
      <c r="AP47" s="1258"/>
      <c r="AQ47" s="1258"/>
      <c r="AR47" s="1258"/>
      <c r="AS47" s="1258"/>
      <c r="AT47" s="1258"/>
      <c r="AU47" s="1258"/>
      <c r="AV47" s="1258"/>
      <c r="AW47" s="1258"/>
      <c r="AX47" s="1258"/>
      <c r="AY47" s="1258"/>
      <c r="AZ47" s="1258"/>
      <c r="BA47" s="1258"/>
      <c r="BB47" s="1258"/>
      <c r="BC47" s="1258"/>
      <c r="BD47" s="1258"/>
      <c r="BE47" s="1258"/>
      <c r="BF47" s="1258"/>
      <c r="BG47" s="1258"/>
      <c r="BH47" s="1258"/>
      <c r="BI47" s="1258"/>
      <c r="BJ47" s="1258"/>
      <c r="BK47" s="1258"/>
      <c r="BL47" s="1258"/>
      <c r="BM47" s="1258"/>
      <c r="BN47" s="1258"/>
      <c r="BO47" s="1258"/>
      <c r="BP47" s="1258"/>
      <c r="BQ47" s="1258"/>
      <c r="BR47" s="1258"/>
      <c r="BS47" s="1258"/>
      <c r="BT47" s="1258"/>
      <c r="BU47" s="1258"/>
      <c r="BV47" s="1258"/>
      <c r="BW47" s="1258"/>
      <c r="BX47" s="1258"/>
      <c r="BY47" s="1258"/>
      <c r="BZ47" s="1258"/>
      <c r="CA47" s="1258"/>
      <c r="CB47" s="1258"/>
      <c r="CC47" s="1258"/>
      <c r="CD47" s="1258"/>
      <c r="CE47" s="1258"/>
      <c r="CF47" s="1258"/>
      <c r="CG47" s="1258"/>
      <c r="CH47" s="1258"/>
      <c r="CI47" s="1258"/>
      <c r="CJ47" s="1258"/>
      <c r="CK47" s="1258"/>
      <c r="CL47" s="1258"/>
      <c r="CM47" s="1258"/>
      <c r="CN47" s="1258"/>
      <c r="CO47" s="1258"/>
      <c r="CP47" s="1258"/>
      <c r="CQ47" s="1258"/>
      <c r="CR47" s="1258"/>
      <c r="CS47" s="1258"/>
      <c r="CT47" s="1258"/>
      <c r="CU47" s="1258"/>
      <c r="CV47" s="1258"/>
      <c r="CW47" s="1258"/>
      <c r="CX47" s="1258"/>
      <c r="CY47" s="1258"/>
      <c r="CZ47" s="1258"/>
      <c r="DA47" s="1258"/>
      <c r="DB47" s="1258"/>
      <c r="DC47" s="1259"/>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576</v>
      </c>
    </row>
    <row r="50" spans="1:109" ht="13.2" x14ac:dyDescent="0.2">
      <c r="B50" s="247"/>
      <c r="G50" s="1235"/>
      <c r="H50" s="1235"/>
      <c r="I50" s="1235"/>
      <c r="J50" s="1235"/>
      <c r="K50" s="360"/>
      <c r="L50" s="360"/>
      <c r="M50" s="361"/>
      <c r="N50" s="361"/>
      <c r="AN50" s="1238"/>
      <c r="AO50" s="1239"/>
      <c r="AP50" s="1239"/>
      <c r="AQ50" s="1239"/>
      <c r="AR50" s="1239"/>
      <c r="AS50" s="1239"/>
      <c r="AT50" s="1239"/>
      <c r="AU50" s="1239"/>
      <c r="AV50" s="1239"/>
      <c r="AW50" s="1239"/>
      <c r="AX50" s="1239"/>
      <c r="AY50" s="1239"/>
      <c r="AZ50" s="1239"/>
      <c r="BA50" s="1239"/>
      <c r="BB50" s="1239"/>
      <c r="BC50" s="1239"/>
      <c r="BD50" s="1239"/>
      <c r="BE50" s="1239"/>
      <c r="BF50" s="1239"/>
      <c r="BG50" s="1239"/>
      <c r="BH50" s="1239"/>
      <c r="BI50" s="1239"/>
      <c r="BJ50" s="1239"/>
      <c r="BK50" s="1239"/>
      <c r="BL50" s="1239"/>
      <c r="BM50" s="1239"/>
      <c r="BN50" s="1239"/>
      <c r="BO50" s="1240"/>
      <c r="BP50" s="1234" t="s">
        <v>527</v>
      </c>
      <c r="BQ50" s="1234"/>
      <c r="BR50" s="1234"/>
      <c r="BS50" s="1234"/>
      <c r="BT50" s="1234"/>
      <c r="BU50" s="1234"/>
      <c r="BV50" s="1234"/>
      <c r="BW50" s="1234"/>
      <c r="BX50" s="1234" t="s">
        <v>528</v>
      </c>
      <c r="BY50" s="1234"/>
      <c r="BZ50" s="1234"/>
      <c r="CA50" s="1234"/>
      <c r="CB50" s="1234"/>
      <c r="CC50" s="1234"/>
      <c r="CD50" s="1234"/>
      <c r="CE50" s="1234"/>
      <c r="CF50" s="1234" t="s">
        <v>529</v>
      </c>
      <c r="CG50" s="1234"/>
      <c r="CH50" s="1234"/>
      <c r="CI50" s="1234"/>
      <c r="CJ50" s="1234"/>
      <c r="CK50" s="1234"/>
      <c r="CL50" s="1234"/>
      <c r="CM50" s="1234"/>
      <c r="CN50" s="1234" t="s">
        <v>530</v>
      </c>
      <c r="CO50" s="1234"/>
      <c r="CP50" s="1234"/>
      <c r="CQ50" s="1234"/>
      <c r="CR50" s="1234"/>
      <c r="CS50" s="1234"/>
      <c r="CT50" s="1234"/>
      <c r="CU50" s="1234"/>
      <c r="CV50" s="1234" t="s">
        <v>531</v>
      </c>
      <c r="CW50" s="1234"/>
      <c r="CX50" s="1234"/>
      <c r="CY50" s="1234"/>
      <c r="CZ50" s="1234"/>
      <c r="DA50" s="1234"/>
      <c r="DB50" s="1234"/>
      <c r="DC50" s="1234"/>
    </row>
    <row r="51" spans="1:109" ht="13.5" customHeight="1" x14ac:dyDescent="0.2">
      <c r="B51" s="247"/>
      <c r="G51" s="1237"/>
      <c r="H51" s="1237"/>
      <c r="I51" s="1250"/>
      <c r="J51" s="1250"/>
      <c r="K51" s="1236"/>
      <c r="L51" s="1236"/>
      <c r="M51" s="1236"/>
      <c r="N51" s="1236"/>
      <c r="AM51" s="359"/>
      <c r="AN51" s="1232" t="s">
        <v>577</v>
      </c>
      <c r="AO51" s="1232"/>
      <c r="AP51" s="1232"/>
      <c r="AQ51" s="1232"/>
      <c r="AR51" s="1232"/>
      <c r="AS51" s="1232"/>
      <c r="AT51" s="1232"/>
      <c r="AU51" s="1232"/>
      <c r="AV51" s="1232"/>
      <c r="AW51" s="1232"/>
      <c r="AX51" s="1232"/>
      <c r="AY51" s="1232"/>
      <c r="AZ51" s="1232"/>
      <c r="BA51" s="1232"/>
      <c r="BB51" s="1232" t="s">
        <v>578</v>
      </c>
      <c r="BC51" s="1232"/>
      <c r="BD51" s="1232"/>
      <c r="BE51" s="1232"/>
      <c r="BF51" s="1232"/>
      <c r="BG51" s="1232"/>
      <c r="BH51" s="1232"/>
      <c r="BI51" s="1232"/>
      <c r="BJ51" s="1232"/>
      <c r="BK51" s="1232"/>
      <c r="BL51" s="1232"/>
      <c r="BM51" s="1232"/>
      <c r="BN51" s="1232"/>
      <c r="BO51" s="1232"/>
      <c r="BP51" s="1229">
        <v>25.5</v>
      </c>
      <c r="BQ51" s="1229"/>
      <c r="BR51" s="1229"/>
      <c r="BS51" s="1229"/>
      <c r="BT51" s="1229"/>
      <c r="BU51" s="1229"/>
      <c r="BV51" s="1229"/>
      <c r="BW51" s="1229"/>
      <c r="BX51" s="1229">
        <v>23.9</v>
      </c>
      <c r="BY51" s="1229"/>
      <c r="BZ51" s="1229"/>
      <c r="CA51" s="1229"/>
      <c r="CB51" s="1229"/>
      <c r="CC51" s="1229"/>
      <c r="CD51" s="1229"/>
      <c r="CE51" s="1229"/>
      <c r="CF51" s="1229"/>
      <c r="CG51" s="1229"/>
      <c r="CH51" s="1229"/>
      <c r="CI51" s="1229"/>
      <c r="CJ51" s="1229"/>
      <c r="CK51" s="1229"/>
      <c r="CL51" s="1229"/>
      <c r="CM51" s="1229"/>
      <c r="CN51" s="1229"/>
      <c r="CO51" s="1229"/>
      <c r="CP51" s="1229"/>
      <c r="CQ51" s="1229"/>
      <c r="CR51" s="1229"/>
      <c r="CS51" s="1229"/>
      <c r="CT51" s="1229"/>
      <c r="CU51" s="1229"/>
      <c r="CV51" s="1229">
        <v>1.1000000000000001</v>
      </c>
      <c r="CW51" s="1229"/>
      <c r="CX51" s="1229"/>
      <c r="CY51" s="1229"/>
      <c r="CZ51" s="1229"/>
      <c r="DA51" s="1229"/>
      <c r="DB51" s="1229"/>
      <c r="DC51" s="1229"/>
    </row>
    <row r="52" spans="1:109" ht="13.2" x14ac:dyDescent="0.2">
      <c r="B52" s="247"/>
      <c r="G52" s="1237"/>
      <c r="H52" s="1237"/>
      <c r="I52" s="1250"/>
      <c r="J52" s="1250"/>
      <c r="K52" s="1236"/>
      <c r="L52" s="1236"/>
      <c r="M52" s="1236"/>
      <c r="N52" s="1236"/>
      <c r="AM52" s="359"/>
      <c r="AN52" s="1232"/>
      <c r="AO52" s="1232"/>
      <c r="AP52" s="1232"/>
      <c r="AQ52" s="1232"/>
      <c r="AR52" s="1232"/>
      <c r="AS52" s="1232"/>
      <c r="AT52" s="1232"/>
      <c r="AU52" s="1232"/>
      <c r="AV52" s="1232"/>
      <c r="AW52" s="1232"/>
      <c r="AX52" s="1232"/>
      <c r="AY52" s="1232"/>
      <c r="AZ52" s="1232"/>
      <c r="BA52" s="1232"/>
      <c r="BB52" s="1232"/>
      <c r="BC52" s="1232"/>
      <c r="BD52" s="1232"/>
      <c r="BE52" s="1232"/>
      <c r="BF52" s="1232"/>
      <c r="BG52" s="1232"/>
      <c r="BH52" s="1232"/>
      <c r="BI52" s="1232"/>
      <c r="BJ52" s="1232"/>
      <c r="BK52" s="1232"/>
      <c r="BL52" s="1232"/>
      <c r="BM52" s="1232"/>
      <c r="BN52" s="1232"/>
      <c r="BO52" s="1232"/>
      <c r="BP52" s="1229"/>
      <c r="BQ52" s="1229"/>
      <c r="BR52" s="1229"/>
      <c r="BS52" s="1229"/>
      <c r="BT52" s="1229"/>
      <c r="BU52" s="1229"/>
      <c r="BV52" s="1229"/>
      <c r="BW52" s="1229"/>
      <c r="BX52" s="1229"/>
      <c r="BY52" s="1229"/>
      <c r="BZ52" s="1229"/>
      <c r="CA52" s="1229"/>
      <c r="CB52" s="1229"/>
      <c r="CC52" s="1229"/>
      <c r="CD52" s="1229"/>
      <c r="CE52" s="1229"/>
      <c r="CF52" s="1229"/>
      <c r="CG52" s="1229"/>
      <c r="CH52" s="1229"/>
      <c r="CI52" s="1229"/>
      <c r="CJ52" s="1229"/>
      <c r="CK52" s="1229"/>
      <c r="CL52" s="1229"/>
      <c r="CM52" s="1229"/>
      <c r="CN52" s="1229"/>
      <c r="CO52" s="1229"/>
      <c r="CP52" s="1229"/>
      <c r="CQ52" s="1229"/>
      <c r="CR52" s="1229"/>
      <c r="CS52" s="1229"/>
      <c r="CT52" s="1229"/>
      <c r="CU52" s="1229"/>
      <c r="CV52" s="1229"/>
      <c r="CW52" s="1229"/>
      <c r="CX52" s="1229"/>
      <c r="CY52" s="1229"/>
      <c r="CZ52" s="1229"/>
      <c r="DA52" s="1229"/>
      <c r="DB52" s="1229"/>
      <c r="DC52" s="1229"/>
    </row>
    <row r="53" spans="1:109" ht="13.2" x14ac:dyDescent="0.2">
      <c r="A53" s="358"/>
      <c r="B53" s="247"/>
      <c r="G53" s="1237"/>
      <c r="H53" s="1237"/>
      <c r="I53" s="1235"/>
      <c r="J53" s="1235"/>
      <c r="K53" s="1236"/>
      <c r="L53" s="1236"/>
      <c r="M53" s="1236"/>
      <c r="N53" s="1236"/>
      <c r="AM53" s="359"/>
      <c r="AN53" s="1232"/>
      <c r="AO53" s="1232"/>
      <c r="AP53" s="1232"/>
      <c r="AQ53" s="1232"/>
      <c r="AR53" s="1232"/>
      <c r="AS53" s="1232"/>
      <c r="AT53" s="1232"/>
      <c r="AU53" s="1232"/>
      <c r="AV53" s="1232"/>
      <c r="AW53" s="1232"/>
      <c r="AX53" s="1232"/>
      <c r="AY53" s="1232"/>
      <c r="AZ53" s="1232"/>
      <c r="BA53" s="1232"/>
      <c r="BB53" s="1232" t="s">
        <v>579</v>
      </c>
      <c r="BC53" s="1232"/>
      <c r="BD53" s="1232"/>
      <c r="BE53" s="1232"/>
      <c r="BF53" s="1232"/>
      <c r="BG53" s="1232"/>
      <c r="BH53" s="1232"/>
      <c r="BI53" s="1232"/>
      <c r="BJ53" s="1232"/>
      <c r="BK53" s="1232"/>
      <c r="BL53" s="1232"/>
      <c r="BM53" s="1232"/>
      <c r="BN53" s="1232"/>
      <c r="BO53" s="1232"/>
      <c r="BP53" s="1229">
        <v>47</v>
      </c>
      <c r="BQ53" s="1229"/>
      <c r="BR53" s="1229"/>
      <c r="BS53" s="1229"/>
      <c r="BT53" s="1229"/>
      <c r="BU53" s="1229"/>
      <c r="BV53" s="1229"/>
      <c r="BW53" s="1229"/>
      <c r="BX53" s="1229">
        <v>47.3</v>
      </c>
      <c r="BY53" s="1229"/>
      <c r="BZ53" s="1229"/>
      <c r="CA53" s="1229"/>
      <c r="CB53" s="1229"/>
      <c r="CC53" s="1229"/>
      <c r="CD53" s="1229"/>
      <c r="CE53" s="1229"/>
      <c r="CF53" s="1229">
        <v>47.7</v>
      </c>
      <c r="CG53" s="1229"/>
      <c r="CH53" s="1229"/>
      <c r="CI53" s="1229"/>
      <c r="CJ53" s="1229"/>
      <c r="CK53" s="1229"/>
      <c r="CL53" s="1229"/>
      <c r="CM53" s="1229"/>
      <c r="CN53" s="1229">
        <v>47.7</v>
      </c>
      <c r="CO53" s="1229"/>
      <c r="CP53" s="1229"/>
      <c r="CQ53" s="1229"/>
      <c r="CR53" s="1229"/>
      <c r="CS53" s="1229"/>
      <c r="CT53" s="1229"/>
      <c r="CU53" s="1229"/>
      <c r="CV53" s="1229">
        <v>48.6</v>
      </c>
      <c r="CW53" s="1229"/>
      <c r="CX53" s="1229"/>
      <c r="CY53" s="1229"/>
      <c r="CZ53" s="1229"/>
      <c r="DA53" s="1229"/>
      <c r="DB53" s="1229"/>
      <c r="DC53" s="1229"/>
    </row>
    <row r="54" spans="1:109" ht="13.2" x14ac:dyDescent="0.2">
      <c r="A54" s="358"/>
      <c r="B54" s="247"/>
      <c r="G54" s="1237"/>
      <c r="H54" s="1237"/>
      <c r="I54" s="1235"/>
      <c r="J54" s="1235"/>
      <c r="K54" s="1236"/>
      <c r="L54" s="1236"/>
      <c r="M54" s="1236"/>
      <c r="N54" s="1236"/>
      <c r="AM54" s="359"/>
      <c r="AN54" s="1232"/>
      <c r="AO54" s="1232"/>
      <c r="AP54" s="1232"/>
      <c r="AQ54" s="1232"/>
      <c r="AR54" s="1232"/>
      <c r="AS54" s="1232"/>
      <c r="AT54" s="1232"/>
      <c r="AU54" s="1232"/>
      <c r="AV54" s="1232"/>
      <c r="AW54" s="1232"/>
      <c r="AX54" s="1232"/>
      <c r="AY54" s="1232"/>
      <c r="AZ54" s="1232"/>
      <c r="BA54" s="1232"/>
      <c r="BB54" s="1232"/>
      <c r="BC54" s="1232"/>
      <c r="BD54" s="1232"/>
      <c r="BE54" s="1232"/>
      <c r="BF54" s="1232"/>
      <c r="BG54" s="1232"/>
      <c r="BH54" s="1232"/>
      <c r="BI54" s="1232"/>
      <c r="BJ54" s="1232"/>
      <c r="BK54" s="1232"/>
      <c r="BL54" s="1232"/>
      <c r="BM54" s="1232"/>
      <c r="BN54" s="1232"/>
      <c r="BO54" s="1232"/>
      <c r="BP54" s="1229"/>
      <c r="BQ54" s="1229"/>
      <c r="BR54" s="1229"/>
      <c r="BS54" s="1229"/>
      <c r="BT54" s="1229"/>
      <c r="BU54" s="1229"/>
      <c r="BV54" s="1229"/>
      <c r="BW54" s="1229"/>
      <c r="BX54" s="1229"/>
      <c r="BY54" s="1229"/>
      <c r="BZ54" s="1229"/>
      <c r="CA54" s="1229"/>
      <c r="CB54" s="1229"/>
      <c r="CC54" s="1229"/>
      <c r="CD54" s="1229"/>
      <c r="CE54" s="1229"/>
      <c r="CF54" s="1229"/>
      <c r="CG54" s="1229"/>
      <c r="CH54" s="1229"/>
      <c r="CI54" s="1229"/>
      <c r="CJ54" s="1229"/>
      <c r="CK54" s="1229"/>
      <c r="CL54" s="1229"/>
      <c r="CM54" s="1229"/>
      <c r="CN54" s="1229"/>
      <c r="CO54" s="1229"/>
      <c r="CP54" s="1229"/>
      <c r="CQ54" s="1229"/>
      <c r="CR54" s="1229"/>
      <c r="CS54" s="1229"/>
      <c r="CT54" s="1229"/>
      <c r="CU54" s="1229"/>
      <c r="CV54" s="1229"/>
      <c r="CW54" s="1229"/>
      <c r="CX54" s="1229"/>
      <c r="CY54" s="1229"/>
      <c r="CZ54" s="1229"/>
      <c r="DA54" s="1229"/>
      <c r="DB54" s="1229"/>
      <c r="DC54" s="1229"/>
    </row>
    <row r="55" spans="1:109" ht="13.2" x14ac:dyDescent="0.2">
      <c r="A55" s="358"/>
      <c r="B55" s="247"/>
      <c r="G55" s="1235"/>
      <c r="H55" s="1235"/>
      <c r="I55" s="1235"/>
      <c r="J55" s="1235"/>
      <c r="K55" s="1236"/>
      <c r="L55" s="1236"/>
      <c r="M55" s="1236"/>
      <c r="N55" s="1236"/>
      <c r="AN55" s="1234" t="s">
        <v>580</v>
      </c>
      <c r="AO55" s="1234"/>
      <c r="AP55" s="1234"/>
      <c r="AQ55" s="1234"/>
      <c r="AR55" s="1234"/>
      <c r="AS55" s="1234"/>
      <c r="AT55" s="1234"/>
      <c r="AU55" s="1234"/>
      <c r="AV55" s="1234"/>
      <c r="AW55" s="1234"/>
      <c r="AX55" s="1234"/>
      <c r="AY55" s="1234"/>
      <c r="AZ55" s="1234"/>
      <c r="BA55" s="1234"/>
      <c r="BB55" s="1232" t="s">
        <v>578</v>
      </c>
      <c r="BC55" s="1232"/>
      <c r="BD55" s="1232"/>
      <c r="BE55" s="1232"/>
      <c r="BF55" s="1232"/>
      <c r="BG55" s="1232"/>
      <c r="BH55" s="1232"/>
      <c r="BI55" s="1232"/>
      <c r="BJ55" s="1232"/>
      <c r="BK55" s="1232"/>
      <c r="BL55" s="1232"/>
      <c r="BM55" s="1232"/>
      <c r="BN55" s="1232"/>
      <c r="BO55" s="1232"/>
      <c r="BP55" s="1229">
        <v>5.9</v>
      </c>
      <c r="BQ55" s="1229"/>
      <c r="BR55" s="1229"/>
      <c r="BS55" s="1229"/>
      <c r="BT55" s="1229"/>
      <c r="BU55" s="1229"/>
      <c r="BV55" s="1229"/>
      <c r="BW55" s="1229"/>
      <c r="BX55" s="1229">
        <v>4.0999999999999996</v>
      </c>
      <c r="BY55" s="1229"/>
      <c r="BZ55" s="1229"/>
      <c r="CA55" s="1229"/>
      <c r="CB55" s="1229"/>
      <c r="CC55" s="1229"/>
      <c r="CD55" s="1229"/>
      <c r="CE55" s="1229"/>
      <c r="CF55" s="1229">
        <v>0</v>
      </c>
      <c r="CG55" s="1229"/>
      <c r="CH55" s="1229"/>
      <c r="CI55" s="1229"/>
      <c r="CJ55" s="1229"/>
      <c r="CK55" s="1229"/>
      <c r="CL55" s="1229"/>
      <c r="CM55" s="1229"/>
      <c r="CN55" s="1229">
        <v>0</v>
      </c>
      <c r="CO55" s="1229"/>
      <c r="CP55" s="1229"/>
      <c r="CQ55" s="1229"/>
      <c r="CR55" s="1229"/>
      <c r="CS55" s="1229"/>
      <c r="CT55" s="1229"/>
      <c r="CU55" s="1229"/>
      <c r="CV55" s="1229">
        <v>0.4</v>
      </c>
      <c r="CW55" s="1229"/>
      <c r="CX55" s="1229"/>
      <c r="CY55" s="1229"/>
      <c r="CZ55" s="1229"/>
      <c r="DA55" s="1229"/>
      <c r="DB55" s="1229"/>
      <c r="DC55" s="1229"/>
    </row>
    <row r="56" spans="1:109" ht="13.2" x14ac:dyDescent="0.2">
      <c r="A56" s="358"/>
      <c r="B56" s="247"/>
      <c r="G56" s="1235"/>
      <c r="H56" s="1235"/>
      <c r="I56" s="1235"/>
      <c r="J56" s="1235"/>
      <c r="K56" s="1236"/>
      <c r="L56" s="1236"/>
      <c r="M56" s="1236"/>
      <c r="N56" s="1236"/>
      <c r="AN56" s="1234"/>
      <c r="AO56" s="1234"/>
      <c r="AP56" s="1234"/>
      <c r="AQ56" s="1234"/>
      <c r="AR56" s="1234"/>
      <c r="AS56" s="1234"/>
      <c r="AT56" s="1234"/>
      <c r="AU56" s="1234"/>
      <c r="AV56" s="1234"/>
      <c r="AW56" s="1234"/>
      <c r="AX56" s="1234"/>
      <c r="AY56" s="1234"/>
      <c r="AZ56" s="1234"/>
      <c r="BA56" s="1234"/>
      <c r="BB56" s="1232"/>
      <c r="BC56" s="1232"/>
      <c r="BD56" s="1232"/>
      <c r="BE56" s="1232"/>
      <c r="BF56" s="1232"/>
      <c r="BG56" s="1232"/>
      <c r="BH56" s="1232"/>
      <c r="BI56" s="1232"/>
      <c r="BJ56" s="1232"/>
      <c r="BK56" s="1232"/>
      <c r="BL56" s="1232"/>
      <c r="BM56" s="1232"/>
      <c r="BN56" s="1232"/>
      <c r="BO56" s="1232"/>
      <c r="BP56" s="1229"/>
      <c r="BQ56" s="1229"/>
      <c r="BR56" s="1229"/>
      <c r="BS56" s="1229"/>
      <c r="BT56" s="1229"/>
      <c r="BU56" s="1229"/>
      <c r="BV56" s="1229"/>
      <c r="BW56" s="1229"/>
      <c r="BX56" s="1229"/>
      <c r="BY56" s="1229"/>
      <c r="BZ56" s="1229"/>
      <c r="CA56" s="1229"/>
      <c r="CB56" s="1229"/>
      <c r="CC56" s="1229"/>
      <c r="CD56" s="1229"/>
      <c r="CE56" s="1229"/>
      <c r="CF56" s="1229"/>
      <c r="CG56" s="1229"/>
      <c r="CH56" s="1229"/>
      <c r="CI56" s="1229"/>
      <c r="CJ56" s="1229"/>
      <c r="CK56" s="1229"/>
      <c r="CL56" s="1229"/>
      <c r="CM56" s="1229"/>
      <c r="CN56" s="1229"/>
      <c r="CO56" s="1229"/>
      <c r="CP56" s="1229"/>
      <c r="CQ56" s="1229"/>
      <c r="CR56" s="1229"/>
      <c r="CS56" s="1229"/>
      <c r="CT56" s="1229"/>
      <c r="CU56" s="1229"/>
      <c r="CV56" s="1229"/>
      <c r="CW56" s="1229"/>
      <c r="CX56" s="1229"/>
      <c r="CY56" s="1229"/>
      <c r="CZ56" s="1229"/>
      <c r="DA56" s="1229"/>
      <c r="DB56" s="1229"/>
      <c r="DC56" s="1229"/>
    </row>
    <row r="57" spans="1:109" s="358" customFormat="1" ht="13.2" x14ac:dyDescent="0.2">
      <c r="B57" s="362"/>
      <c r="G57" s="1235"/>
      <c r="H57" s="1235"/>
      <c r="I57" s="1230"/>
      <c r="J57" s="1230"/>
      <c r="K57" s="1236"/>
      <c r="L57" s="1236"/>
      <c r="M57" s="1236"/>
      <c r="N57" s="1236"/>
      <c r="AM57" s="243"/>
      <c r="AN57" s="1234"/>
      <c r="AO57" s="1234"/>
      <c r="AP57" s="1234"/>
      <c r="AQ57" s="1234"/>
      <c r="AR57" s="1234"/>
      <c r="AS57" s="1234"/>
      <c r="AT57" s="1234"/>
      <c r="AU57" s="1234"/>
      <c r="AV57" s="1234"/>
      <c r="AW57" s="1234"/>
      <c r="AX57" s="1234"/>
      <c r="AY57" s="1234"/>
      <c r="AZ57" s="1234"/>
      <c r="BA57" s="1234"/>
      <c r="BB57" s="1232" t="s">
        <v>579</v>
      </c>
      <c r="BC57" s="1232"/>
      <c r="BD57" s="1232"/>
      <c r="BE57" s="1232"/>
      <c r="BF57" s="1232"/>
      <c r="BG57" s="1232"/>
      <c r="BH57" s="1232"/>
      <c r="BI57" s="1232"/>
      <c r="BJ57" s="1232"/>
      <c r="BK57" s="1232"/>
      <c r="BL57" s="1232"/>
      <c r="BM57" s="1232"/>
      <c r="BN57" s="1232"/>
      <c r="BO57" s="1232"/>
      <c r="BP57" s="1229">
        <v>61.9</v>
      </c>
      <c r="BQ57" s="1229"/>
      <c r="BR57" s="1229"/>
      <c r="BS57" s="1229"/>
      <c r="BT57" s="1229"/>
      <c r="BU57" s="1229"/>
      <c r="BV57" s="1229"/>
      <c r="BW57" s="1229"/>
      <c r="BX57" s="1229">
        <v>62.8</v>
      </c>
      <c r="BY57" s="1229"/>
      <c r="BZ57" s="1229"/>
      <c r="CA57" s="1229"/>
      <c r="CB57" s="1229"/>
      <c r="CC57" s="1229"/>
      <c r="CD57" s="1229"/>
      <c r="CE57" s="1229"/>
      <c r="CF57" s="1229">
        <v>64</v>
      </c>
      <c r="CG57" s="1229"/>
      <c r="CH57" s="1229"/>
      <c r="CI57" s="1229"/>
      <c r="CJ57" s="1229"/>
      <c r="CK57" s="1229"/>
      <c r="CL57" s="1229"/>
      <c r="CM57" s="1229"/>
      <c r="CN57" s="1229">
        <v>65.3</v>
      </c>
      <c r="CO57" s="1229"/>
      <c r="CP57" s="1229"/>
      <c r="CQ57" s="1229"/>
      <c r="CR57" s="1229"/>
      <c r="CS57" s="1229"/>
      <c r="CT57" s="1229"/>
      <c r="CU57" s="1229"/>
      <c r="CV57" s="1229">
        <v>65.099999999999994</v>
      </c>
      <c r="CW57" s="1229"/>
      <c r="CX57" s="1229"/>
      <c r="CY57" s="1229"/>
      <c r="CZ57" s="1229"/>
      <c r="DA57" s="1229"/>
      <c r="DB57" s="1229"/>
      <c r="DC57" s="1229"/>
      <c r="DD57" s="363"/>
      <c r="DE57" s="362"/>
    </row>
    <row r="58" spans="1:109" s="358" customFormat="1" ht="13.2" x14ac:dyDescent="0.2">
      <c r="A58" s="243"/>
      <c r="B58" s="362"/>
      <c r="G58" s="1235"/>
      <c r="H58" s="1235"/>
      <c r="I58" s="1230"/>
      <c r="J58" s="1230"/>
      <c r="K58" s="1236"/>
      <c r="L58" s="1236"/>
      <c r="M58" s="1236"/>
      <c r="N58" s="1236"/>
      <c r="AM58" s="243"/>
      <c r="AN58" s="1234"/>
      <c r="AO58" s="1234"/>
      <c r="AP58" s="1234"/>
      <c r="AQ58" s="1234"/>
      <c r="AR58" s="1234"/>
      <c r="AS58" s="1234"/>
      <c r="AT58" s="1234"/>
      <c r="AU58" s="1234"/>
      <c r="AV58" s="1234"/>
      <c r="AW58" s="1234"/>
      <c r="AX58" s="1234"/>
      <c r="AY58" s="1234"/>
      <c r="AZ58" s="1234"/>
      <c r="BA58" s="1234"/>
      <c r="BB58" s="1232"/>
      <c r="BC58" s="1232"/>
      <c r="BD58" s="1232"/>
      <c r="BE58" s="1232"/>
      <c r="BF58" s="1232"/>
      <c r="BG58" s="1232"/>
      <c r="BH58" s="1232"/>
      <c r="BI58" s="1232"/>
      <c r="BJ58" s="1232"/>
      <c r="BK58" s="1232"/>
      <c r="BL58" s="1232"/>
      <c r="BM58" s="1232"/>
      <c r="BN58" s="1232"/>
      <c r="BO58" s="1232"/>
      <c r="BP58" s="1229"/>
      <c r="BQ58" s="1229"/>
      <c r="BR58" s="1229"/>
      <c r="BS58" s="1229"/>
      <c r="BT58" s="1229"/>
      <c r="BU58" s="1229"/>
      <c r="BV58" s="1229"/>
      <c r="BW58" s="1229"/>
      <c r="BX58" s="1229"/>
      <c r="BY58" s="1229"/>
      <c r="BZ58" s="1229"/>
      <c r="CA58" s="1229"/>
      <c r="CB58" s="1229"/>
      <c r="CC58" s="1229"/>
      <c r="CD58" s="1229"/>
      <c r="CE58" s="1229"/>
      <c r="CF58" s="1229"/>
      <c r="CG58" s="1229"/>
      <c r="CH58" s="1229"/>
      <c r="CI58" s="1229"/>
      <c r="CJ58" s="1229"/>
      <c r="CK58" s="1229"/>
      <c r="CL58" s="1229"/>
      <c r="CM58" s="1229"/>
      <c r="CN58" s="1229"/>
      <c r="CO58" s="1229"/>
      <c r="CP58" s="1229"/>
      <c r="CQ58" s="1229"/>
      <c r="CR58" s="1229"/>
      <c r="CS58" s="1229"/>
      <c r="CT58" s="1229"/>
      <c r="CU58" s="1229"/>
      <c r="CV58" s="1229"/>
      <c r="CW58" s="1229"/>
      <c r="CX58" s="1229"/>
      <c r="CY58" s="1229"/>
      <c r="CZ58" s="1229"/>
      <c r="DA58" s="1229"/>
      <c r="DB58" s="1229"/>
      <c r="DC58" s="1229"/>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581</v>
      </c>
    </row>
    <row r="64" spans="1:109" ht="13.2" x14ac:dyDescent="0.2">
      <c r="B64" s="247"/>
      <c r="G64" s="357"/>
      <c r="I64" s="369"/>
      <c r="J64" s="369"/>
      <c r="K64" s="369"/>
      <c r="L64" s="369"/>
      <c r="M64" s="369"/>
      <c r="N64" s="370"/>
      <c r="AM64" s="357"/>
      <c r="AN64" s="357" t="s">
        <v>574</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5" customHeight="1" x14ac:dyDescent="0.2">
      <c r="B65" s="247"/>
      <c r="AN65" s="1241" t="s">
        <v>582</v>
      </c>
      <c r="AO65" s="1242"/>
      <c r="AP65" s="1242"/>
      <c r="AQ65" s="1242"/>
      <c r="AR65" s="1242"/>
      <c r="AS65" s="1242"/>
      <c r="AT65" s="1242"/>
      <c r="AU65" s="1242"/>
      <c r="AV65" s="1242"/>
      <c r="AW65" s="1242"/>
      <c r="AX65" s="1242"/>
      <c r="AY65" s="1242"/>
      <c r="AZ65" s="1242"/>
      <c r="BA65" s="1242"/>
      <c r="BB65" s="1242"/>
      <c r="BC65" s="1242"/>
      <c r="BD65" s="1242"/>
      <c r="BE65" s="1242"/>
      <c r="BF65" s="1242"/>
      <c r="BG65" s="1242"/>
      <c r="BH65" s="1242"/>
      <c r="BI65" s="1242"/>
      <c r="BJ65" s="1242"/>
      <c r="BK65" s="1242"/>
      <c r="BL65" s="1242"/>
      <c r="BM65" s="1242"/>
      <c r="BN65" s="1242"/>
      <c r="BO65" s="1242"/>
      <c r="BP65" s="1242"/>
      <c r="BQ65" s="1242"/>
      <c r="BR65" s="1242"/>
      <c r="BS65" s="1242"/>
      <c r="BT65" s="1242"/>
      <c r="BU65" s="1242"/>
      <c r="BV65" s="1242"/>
      <c r="BW65" s="1242"/>
      <c r="BX65" s="1242"/>
      <c r="BY65" s="1242"/>
      <c r="BZ65" s="1242"/>
      <c r="CA65" s="1242"/>
      <c r="CB65" s="1242"/>
      <c r="CC65" s="1242"/>
      <c r="CD65" s="1242"/>
      <c r="CE65" s="1242"/>
      <c r="CF65" s="1242"/>
      <c r="CG65" s="1242"/>
      <c r="CH65" s="1242"/>
      <c r="CI65" s="1242"/>
      <c r="CJ65" s="1242"/>
      <c r="CK65" s="1242"/>
      <c r="CL65" s="1242"/>
      <c r="CM65" s="1242"/>
      <c r="CN65" s="1242"/>
      <c r="CO65" s="1242"/>
      <c r="CP65" s="1242"/>
      <c r="CQ65" s="1242"/>
      <c r="CR65" s="1242"/>
      <c r="CS65" s="1242"/>
      <c r="CT65" s="1242"/>
      <c r="CU65" s="1242"/>
      <c r="CV65" s="1242"/>
      <c r="CW65" s="1242"/>
      <c r="CX65" s="1242"/>
      <c r="CY65" s="1242"/>
      <c r="CZ65" s="1242"/>
      <c r="DA65" s="1242"/>
      <c r="DB65" s="1242"/>
      <c r="DC65" s="1243"/>
    </row>
    <row r="66" spans="2:107" ht="13.2" x14ac:dyDescent="0.2">
      <c r="B66" s="247"/>
      <c r="AN66" s="1244"/>
      <c r="AO66" s="1245"/>
      <c r="AP66" s="1245"/>
      <c r="AQ66" s="1245"/>
      <c r="AR66" s="1245"/>
      <c r="AS66" s="1245"/>
      <c r="AT66" s="1245"/>
      <c r="AU66" s="1245"/>
      <c r="AV66" s="1245"/>
      <c r="AW66" s="1245"/>
      <c r="AX66" s="1245"/>
      <c r="AY66" s="1245"/>
      <c r="AZ66" s="1245"/>
      <c r="BA66" s="1245"/>
      <c r="BB66" s="1245"/>
      <c r="BC66" s="1245"/>
      <c r="BD66" s="1245"/>
      <c r="BE66" s="1245"/>
      <c r="BF66" s="1245"/>
      <c r="BG66" s="1245"/>
      <c r="BH66" s="1245"/>
      <c r="BI66" s="1245"/>
      <c r="BJ66" s="1245"/>
      <c r="BK66" s="1245"/>
      <c r="BL66" s="1245"/>
      <c r="BM66" s="1245"/>
      <c r="BN66" s="1245"/>
      <c r="BO66" s="1245"/>
      <c r="BP66" s="1245"/>
      <c r="BQ66" s="1245"/>
      <c r="BR66" s="1245"/>
      <c r="BS66" s="1245"/>
      <c r="BT66" s="1245"/>
      <c r="BU66" s="1245"/>
      <c r="BV66" s="1245"/>
      <c r="BW66" s="1245"/>
      <c r="BX66" s="1245"/>
      <c r="BY66" s="1245"/>
      <c r="BZ66" s="1245"/>
      <c r="CA66" s="1245"/>
      <c r="CB66" s="1245"/>
      <c r="CC66" s="1245"/>
      <c r="CD66" s="1245"/>
      <c r="CE66" s="1245"/>
      <c r="CF66" s="1245"/>
      <c r="CG66" s="1245"/>
      <c r="CH66" s="1245"/>
      <c r="CI66" s="1245"/>
      <c r="CJ66" s="1245"/>
      <c r="CK66" s="1245"/>
      <c r="CL66" s="1245"/>
      <c r="CM66" s="1245"/>
      <c r="CN66" s="1245"/>
      <c r="CO66" s="1245"/>
      <c r="CP66" s="1245"/>
      <c r="CQ66" s="1245"/>
      <c r="CR66" s="1245"/>
      <c r="CS66" s="1245"/>
      <c r="CT66" s="1245"/>
      <c r="CU66" s="1245"/>
      <c r="CV66" s="1245"/>
      <c r="CW66" s="1245"/>
      <c r="CX66" s="1245"/>
      <c r="CY66" s="1245"/>
      <c r="CZ66" s="1245"/>
      <c r="DA66" s="1245"/>
      <c r="DB66" s="1245"/>
      <c r="DC66" s="1246"/>
    </row>
    <row r="67" spans="2:107" ht="13.2" x14ac:dyDescent="0.2">
      <c r="B67" s="247"/>
      <c r="AN67" s="1244"/>
      <c r="AO67" s="1245"/>
      <c r="AP67" s="1245"/>
      <c r="AQ67" s="1245"/>
      <c r="AR67" s="1245"/>
      <c r="AS67" s="1245"/>
      <c r="AT67" s="1245"/>
      <c r="AU67" s="1245"/>
      <c r="AV67" s="1245"/>
      <c r="AW67" s="1245"/>
      <c r="AX67" s="1245"/>
      <c r="AY67" s="1245"/>
      <c r="AZ67" s="1245"/>
      <c r="BA67" s="1245"/>
      <c r="BB67" s="1245"/>
      <c r="BC67" s="1245"/>
      <c r="BD67" s="1245"/>
      <c r="BE67" s="1245"/>
      <c r="BF67" s="1245"/>
      <c r="BG67" s="1245"/>
      <c r="BH67" s="1245"/>
      <c r="BI67" s="1245"/>
      <c r="BJ67" s="1245"/>
      <c r="BK67" s="1245"/>
      <c r="BL67" s="1245"/>
      <c r="BM67" s="1245"/>
      <c r="BN67" s="1245"/>
      <c r="BO67" s="1245"/>
      <c r="BP67" s="1245"/>
      <c r="BQ67" s="1245"/>
      <c r="BR67" s="1245"/>
      <c r="BS67" s="1245"/>
      <c r="BT67" s="1245"/>
      <c r="BU67" s="1245"/>
      <c r="BV67" s="1245"/>
      <c r="BW67" s="1245"/>
      <c r="BX67" s="1245"/>
      <c r="BY67" s="1245"/>
      <c r="BZ67" s="1245"/>
      <c r="CA67" s="1245"/>
      <c r="CB67" s="1245"/>
      <c r="CC67" s="1245"/>
      <c r="CD67" s="1245"/>
      <c r="CE67" s="1245"/>
      <c r="CF67" s="1245"/>
      <c r="CG67" s="1245"/>
      <c r="CH67" s="1245"/>
      <c r="CI67" s="1245"/>
      <c r="CJ67" s="1245"/>
      <c r="CK67" s="1245"/>
      <c r="CL67" s="1245"/>
      <c r="CM67" s="1245"/>
      <c r="CN67" s="1245"/>
      <c r="CO67" s="1245"/>
      <c r="CP67" s="1245"/>
      <c r="CQ67" s="1245"/>
      <c r="CR67" s="1245"/>
      <c r="CS67" s="1245"/>
      <c r="CT67" s="1245"/>
      <c r="CU67" s="1245"/>
      <c r="CV67" s="1245"/>
      <c r="CW67" s="1245"/>
      <c r="CX67" s="1245"/>
      <c r="CY67" s="1245"/>
      <c r="CZ67" s="1245"/>
      <c r="DA67" s="1245"/>
      <c r="DB67" s="1245"/>
      <c r="DC67" s="1246"/>
    </row>
    <row r="68" spans="2:107" ht="13.2" x14ac:dyDescent="0.2">
      <c r="B68" s="247"/>
      <c r="AN68" s="1244"/>
      <c r="AO68" s="1245"/>
      <c r="AP68" s="1245"/>
      <c r="AQ68" s="1245"/>
      <c r="AR68" s="1245"/>
      <c r="AS68" s="1245"/>
      <c r="AT68" s="1245"/>
      <c r="AU68" s="1245"/>
      <c r="AV68" s="1245"/>
      <c r="AW68" s="1245"/>
      <c r="AX68" s="1245"/>
      <c r="AY68" s="1245"/>
      <c r="AZ68" s="1245"/>
      <c r="BA68" s="1245"/>
      <c r="BB68" s="1245"/>
      <c r="BC68" s="1245"/>
      <c r="BD68" s="1245"/>
      <c r="BE68" s="1245"/>
      <c r="BF68" s="1245"/>
      <c r="BG68" s="1245"/>
      <c r="BH68" s="1245"/>
      <c r="BI68" s="1245"/>
      <c r="BJ68" s="1245"/>
      <c r="BK68" s="1245"/>
      <c r="BL68" s="1245"/>
      <c r="BM68" s="1245"/>
      <c r="BN68" s="1245"/>
      <c r="BO68" s="1245"/>
      <c r="BP68" s="1245"/>
      <c r="BQ68" s="1245"/>
      <c r="BR68" s="1245"/>
      <c r="BS68" s="1245"/>
      <c r="BT68" s="1245"/>
      <c r="BU68" s="1245"/>
      <c r="BV68" s="1245"/>
      <c r="BW68" s="1245"/>
      <c r="BX68" s="1245"/>
      <c r="BY68" s="1245"/>
      <c r="BZ68" s="1245"/>
      <c r="CA68" s="1245"/>
      <c r="CB68" s="1245"/>
      <c r="CC68" s="1245"/>
      <c r="CD68" s="1245"/>
      <c r="CE68" s="1245"/>
      <c r="CF68" s="1245"/>
      <c r="CG68" s="1245"/>
      <c r="CH68" s="1245"/>
      <c r="CI68" s="1245"/>
      <c r="CJ68" s="1245"/>
      <c r="CK68" s="1245"/>
      <c r="CL68" s="1245"/>
      <c r="CM68" s="1245"/>
      <c r="CN68" s="1245"/>
      <c r="CO68" s="1245"/>
      <c r="CP68" s="1245"/>
      <c r="CQ68" s="1245"/>
      <c r="CR68" s="1245"/>
      <c r="CS68" s="1245"/>
      <c r="CT68" s="1245"/>
      <c r="CU68" s="1245"/>
      <c r="CV68" s="1245"/>
      <c r="CW68" s="1245"/>
      <c r="CX68" s="1245"/>
      <c r="CY68" s="1245"/>
      <c r="CZ68" s="1245"/>
      <c r="DA68" s="1245"/>
      <c r="DB68" s="1245"/>
      <c r="DC68" s="1246"/>
    </row>
    <row r="69" spans="2:107" ht="13.2" x14ac:dyDescent="0.2">
      <c r="B69" s="247"/>
      <c r="AN69" s="1247"/>
      <c r="AO69" s="1248"/>
      <c r="AP69" s="1248"/>
      <c r="AQ69" s="1248"/>
      <c r="AR69" s="1248"/>
      <c r="AS69" s="1248"/>
      <c r="AT69" s="1248"/>
      <c r="AU69" s="1248"/>
      <c r="AV69" s="1248"/>
      <c r="AW69" s="1248"/>
      <c r="AX69" s="1248"/>
      <c r="AY69" s="1248"/>
      <c r="AZ69" s="1248"/>
      <c r="BA69" s="1248"/>
      <c r="BB69" s="1248"/>
      <c r="BC69" s="1248"/>
      <c r="BD69" s="1248"/>
      <c r="BE69" s="1248"/>
      <c r="BF69" s="1248"/>
      <c r="BG69" s="1248"/>
      <c r="BH69" s="1248"/>
      <c r="BI69" s="1248"/>
      <c r="BJ69" s="1248"/>
      <c r="BK69" s="1248"/>
      <c r="BL69" s="1248"/>
      <c r="BM69" s="1248"/>
      <c r="BN69" s="1248"/>
      <c r="BO69" s="1248"/>
      <c r="BP69" s="1248"/>
      <c r="BQ69" s="1248"/>
      <c r="BR69" s="1248"/>
      <c r="BS69" s="1248"/>
      <c r="BT69" s="1248"/>
      <c r="BU69" s="1248"/>
      <c r="BV69" s="1248"/>
      <c r="BW69" s="1248"/>
      <c r="BX69" s="1248"/>
      <c r="BY69" s="1248"/>
      <c r="BZ69" s="1248"/>
      <c r="CA69" s="1248"/>
      <c r="CB69" s="1248"/>
      <c r="CC69" s="1248"/>
      <c r="CD69" s="1248"/>
      <c r="CE69" s="1248"/>
      <c r="CF69" s="1248"/>
      <c r="CG69" s="1248"/>
      <c r="CH69" s="1248"/>
      <c r="CI69" s="1248"/>
      <c r="CJ69" s="1248"/>
      <c r="CK69" s="1248"/>
      <c r="CL69" s="1248"/>
      <c r="CM69" s="1248"/>
      <c r="CN69" s="1248"/>
      <c r="CO69" s="1248"/>
      <c r="CP69" s="1248"/>
      <c r="CQ69" s="1248"/>
      <c r="CR69" s="1248"/>
      <c r="CS69" s="1248"/>
      <c r="CT69" s="1248"/>
      <c r="CU69" s="1248"/>
      <c r="CV69" s="1248"/>
      <c r="CW69" s="1248"/>
      <c r="CX69" s="1248"/>
      <c r="CY69" s="1248"/>
      <c r="CZ69" s="1248"/>
      <c r="DA69" s="1248"/>
      <c r="DB69" s="1248"/>
      <c r="DC69" s="1249"/>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576</v>
      </c>
    </row>
    <row r="72" spans="2:107" ht="13.2" x14ac:dyDescent="0.2">
      <c r="B72" s="247"/>
      <c r="G72" s="1235"/>
      <c r="H72" s="1235"/>
      <c r="I72" s="1235"/>
      <c r="J72" s="1235"/>
      <c r="K72" s="360"/>
      <c r="L72" s="360"/>
      <c r="M72" s="361"/>
      <c r="N72" s="361"/>
      <c r="AN72" s="1238"/>
      <c r="AO72" s="1239"/>
      <c r="AP72" s="1239"/>
      <c r="AQ72" s="1239"/>
      <c r="AR72" s="1239"/>
      <c r="AS72" s="1239"/>
      <c r="AT72" s="1239"/>
      <c r="AU72" s="1239"/>
      <c r="AV72" s="1239"/>
      <c r="AW72" s="1239"/>
      <c r="AX72" s="1239"/>
      <c r="AY72" s="1239"/>
      <c r="AZ72" s="1239"/>
      <c r="BA72" s="1239"/>
      <c r="BB72" s="1239"/>
      <c r="BC72" s="1239"/>
      <c r="BD72" s="1239"/>
      <c r="BE72" s="1239"/>
      <c r="BF72" s="1239"/>
      <c r="BG72" s="1239"/>
      <c r="BH72" s="1239"/>
      <c r="BI72" s="1239"/>
      <c r="BJ72" s="1239"/>
      <c r="BK72" s="1239"/>
      <c r="BL72" s="1239"/>
      <c r="BM72" s="1239"/>
      <c r="BN72" s="1239"/>
      <c r="BO72" s="1240"/>
      <c r="BP72" s="1234" t="s">
        <v>527</v>
      </c>
      <c r="BQ72" s="1234"/>
      <c r="BR72" s="1234"/>
      <c r="BS72" s="1234"/>
      <c r="BT72" s="1234"/>
      <c r="BU72" s="1234"/>
      <c r="BV72" s="1234"/>
      <c r="BW72" s="1234"/>
      <c r="BX72" s="1234" t="s">
        <v>528</v>
      </c>
      <c r="BY72" s="1234"/>
      <c r="BZ72" s="1234"/>
      <c r="CA72" s="1234"/>
      <c r="CB72" s="1234"/>
      <c r="CC72" s="1234"/>
      <c r="CD72" s="1234"/>
      <c r="CE72" s="1234"/>
      <c r="CF72" s="1234" t="s">
        <v>529</v>
      </c>
      <c r="CG72" s="1234"/>
      <c r="CH72" s="1234"/>
      <c r="CI72" s="1234"/>
      <c r="CJ72" s="1234"/>
      <c r="CK72" s="1234"/>
      <c r="CL72" s="1234"/>
      <c r="CM72" s="1234"/>
      <c r="CN72" s="1234" t="s">
        <v>530</v>
      </c>
      <c r="CO72" s="1234"/>
      <c r="CP72" s="1234"/>
      <c r="CQ72" s="1234"/>
      <c r="CR72" s="1234"/>
      <c r="CS72" s="1234"/>
      <c r="CT72" s="1234"/>
      <c r="CU72" s="1234"/>
      <c r="CV72" s="1234" t="s">
        <v>531</v>
      </c>
      <c r="CW72" s="1234"/>
      <c r="CX72" s="1234"/>
      <c r="CY72" s="1234"/>
      <c r="CZ72" s="1234"/>
      <c r="DA72" s="1234"/>
      <c r="DB72" s="1234"/>
      <c r="DC72" s="1234"/>
    </row>
    <row r="73" spans="2:107" ht="13.2" x14ac:dyDescent="0.2">
      <c r="B73" s="247"/>
      <c r="G73" s="1237"/>
      <c r="H73" s="1237"/>
      <c r="I73" s="1237"/>
      <c r="J73" s="1237"/>
      <c r="K73" s="1233"/>
      <c r="L73" s="1233"/>
      <c r="M73" s="1233"/>
      <c r="N73" s="1233"/>
      <c r="AM73" s="359"/>
      <c r="AN73" s="1232" t="s">
        <v>577</v>
      </c>
      <c r="AO73" s="1232"/>
      <c r="AP73" s="1232"/>
      <c r="AQ73" s="1232"/>
      <c r="AR73" s="1232"/>
      <c r="AS73" s="1232"/>
      <c r="AT73" s="1232"/>
      <c r="AU73" s="1232"/>
      <c r="AV73" s="1232"/>
      <c r="AW73" s="1232"/>
      <c r="AX73" s="1232"/>
      <c r="AY73" s="1232"/>
      <c r="AZ73" s="1232"/>
      <c r="BA73" s="1232"/>
      <c r="BB73" s="1232" t="s">
        <v>578</v>
      </c>
      <c r="BC73" s="1232"/>
      <c r="BD73" s="1232"/>
      <c r="BE73" s="1232"/>
      <c r="BF73" s="1232"/>
      <c r="BG73" s="1232"/>
      <c r="BH73" s="1232"/>
      <c r="BI73" s="1232"/>
      <c r="BJ73" s="1232"/>
      <c r="BK73" s="1232"/>
      <c r="BL73" s="1232"/>
      <c r="BM73" s="1232"/>
      <c r="BN73" s="1232"/>
      <c r="BO73" s="1232"/>
      <c r="BP73" s="1229">
        <v>25.5</v>
      </c>
      <c r="BQ73" s="1229"/>
      <c r="BR73" s="1229"/>
      <c r="BS73" s="1229"/>
      <c r="BT73" s="1229"/>
      <c r="BU73" s="1229"/>
      <c r="BV73" s="1229"/>
      <c r="BW73" s="1229"/>
      <c r="BX73" s="1229">
        <v>23.9</v>
      </c>
      <c r="BY73" s="1229"/>
      <c r="BZ73" s="1229"/>
      <c r="CA73" s="1229"/>
      <c r="CB73" s="1229"/>
      <c r="CC73" s="1229"/>
      <c r="CD73" s="1229"/>
      <c r="CE73" s="1229"/>
      <c r="CF73" s="1229"/>
      <c r="CG73" s="1229"/>
      <c r="CH73" s="1229"/>
      <c r="CI73" s="1229"/>
      <c r="CJ73" s="1229"/>
      <c r="CK73" s="1229"/>
      <c r="CL73" s="1229"/>
      <c r="CM73" s="1229"/>
      <c r="CN73" s="1229"/>
      <c r="CO73" s="1229"/>
      <c r="CP73" s="1229"/>
      <c r="CQ73" s="1229"/>
      <c r="CR73" s="1229"/>
      <c r="CS73" s="1229"/>
      <c r="CT73" s="1229"/>
      <c r="CU73" s="1229"/>
      <c r="CV73" s="1229">
        <v>1.1000000000000001</v>
      </c>
      <c r="CW73" s="1229"/>
      <c r="CX73" s="1229"/>
      <c r="CY73" s="1229"/>
      <c r="CZ73" s="1229"/>
      <c r="DA73" s="1229"/>
      <c r="DB73" s="1229"/>
      <c r="DC73" s="1229"/>
    </row>
    <row r="74" spans="2:107" ht="13.2" x14ac:dyDescent="0.2">
      <c r="B74" s="247"/>
      <c r="G74" s="1237"/>
      <c r="H74" s="1237"/>
      <c r="I74" s="1237"/>
      <c r="J74" s="1237"/>
      <c r="K74" s="1233"/>
      <c r="L74" s="1233"/>
      <c r="M74" s="1233"/>
      <c r="N74" s="1233"/>
      <c r="AM74" s="359"/>
      <c r="AN74" s="1232"/>
      <c r="AO74" s="1232"/>
      <c r="AP74" s="1232"/>
      <c r="AQ74" s="1232"/>
      <c r="AR74" s="1232"/>
      <c r="AS74" s="1232"/>
      <c r="AT74" s="1232"/>
      <c r="AU74" s="1232"/>
      <c r="AV74" s="1232"/>
      <c r="AW74" s="1232"/>
      <c r="AX74" s="1232"/>
      <c r="AY74" s="1232"/>
      <c r="AZ74" s="1232"/>
      <c r="BA74" s="1232"/>
      <c r="BB74" s="1232"/>
      <c r="BC74" s="1232"/>
      <c r="BD74" s="1232"/>
      <c r="BE74" s="1232"/>
      <c r="BF74" s="1232"/>
      <c r="BG74" s="1232"/>
      <c r="BH74" s="1232"/>
      <c r="BI74" s="1232"/>
      <c r="BJ74" s="1232"/>
      <c r="BK74" s="1232"/>
      <c r="BL74" s="1232"/>
      <c r="BM74" s="1232"/>
      <c r="BN74" s="1232"/>
      <c r="BO74" s="1232"/>
      <c r="BP74" s="1229"/>
      <c r="BQ74" s="1229"/>
      <c r="BR74" s="1229"/>
      <c r="BS74" s="1229"/>
      <c r="BT74" s="1229"/>
      <c r="BU74" s="1229"/>
      <c r="BV74" s="1229"/>
      <c r="BW74" s="1229"/>
      <c r="BX74" s="1229"/>
      <c r="BY74" s="1229"/>
      <c r="BZ74" s="1229"/>
      <c r="CA74" s="1229"/>
      <c r="CB74" s="1229"/>
      <c r="CC74" s="1229"/>
      <c r="CD74" s="1229"/>
      <c r="CE74" s="1229"/>
      <c r="CF74" s="1229"/>
      <c r="CG74" s="1229"/>
      <c r="CH74" s="1229"/>
      <c r="CI74" s="1229"/>
      <c r="CJ74" s="1229"/>
      <c r="CK74" s="1229"/>
      <c r="CL74" s="1229"/>
      <c r="CM74" s="1229"/>
      <c r="CN74" s="1229"/>
      <c r="CO74" s="1229"/>
      <c r="CP74" s="1229"/>
      <c r="CQ74" s="1229"/>
      <c r="CR74" s="1229"/>
      <c r="CS74" s="1229"/>
      <c r="CT74" s="1229"/>
      <c r="CU74" s="1229"/>
      <c r="CV74" s="1229"/>
      <c r="CW74" s="1229"/>
      <c r="CX74" s="1229"/>
      <c r="CY74" s="1229"/>
      <c r="CZ74" s="1229"/>
      <c r="DA74" s="1229"/>
      <c r="DB74" s="1229"/>
      <c r="DC74" s="1229"/>
    </row>
    <row r="75" spans="2:107" ht="13.2" x14ac:dyDescent="0.2">
      <c r="B75" s="247"/>
      <c r="G75" s="1237"/>
      <c r="H75" s="1237"/>
      <c r="I75" s="1235"/>
      <c r="J75" s="1235"/>
      <c r="K75" s="1236"/>
      <c r="L75" s="1236"/>
      <c r="M75" s="1236"/>
      <c r="N75" s="1236"/>
      <c r="AM75" s="359"/>
      <c r="AN75" s="1232"/>
      <c r="AO75" s="1232"/>
      <c r="AP75" s="1232"/>
      <c r="AQ75" s="1232"/>
      <c r="AR75" s="1232"/>
      <c r="AS75" s="1232"/>
      <c r="AT75" s="1232"/>
      <c r="AU75" s="1232"/>
      <c r="AV75" s="1232"/>
      <c r="AW75" s="1232"/>
      <c r="AX75" s="1232"/>
      <c r="AY75" s="1232"/>
      <c r="AZ75" s="1232"/>
      <c r="BA75" s="1232"/>
      <c r="BB75" s="1232" t="s">
        <v>583</v>
      </c>
      <c r="BC75" s="1232"/>
      <c r="BD75" s="1232"/>
      <c r="BE75" s="1232"/>
      <c r="BF75" s="1232"/>
      <c r="BG75" s="1232"/>
      <c r="BH75" s="1232"/>
      <c r="BI75" s="1232"/>
      <c r="BJ75" s="1232"/>
      <c r="BK75" s="1232"/>
      <c r="BL75" s="1232"/>
      <c r="BM75" s="1232"/>
      <c r="BN75" s="1232"/>
      <c r="BO75" s="1232"/>
      <c r="BP75" s="1229">
        <v>8.9</v>
      </c>
      <c r="BQ75" s="1229"/>
      <c r="BR75" s="1229"/>
      <c r="BS75" s="1229"/>
      <c r="BT75" s="1229"/>
      <c r="BU75" s="1229"/>
      <c r="BV75" s="1229"/>
      <c r="BW75" s="1229"/>
      <c r="BX75" s="1229">
        <v>9.6</v>
      </c>
      <c r="BY75" s="1229"/>
      <c r="BZ75" s="1229"/>
      <c r="CA75" s="1229"/>
      <c r="CB75" s="1229"/>
      <c r="CC75" s="1229"/>
      <c r="CD75" s="1229"/>
      <c r="CE75" s="1229"/>
      <c r="CF75" s="1229">
        <v>10</v>
      </c>
      <c r="CG75" s="1229"/>
      <c r="CH75" s="1229"/>
      <c r="CI75" s="1229"/>
      <c r="CJ75" s="1229"/>
      <c r="CK75" s="1229"/>
      <c r="CL75" s="1229"/>
      <c r="CM75" s="1229"/>
      <c r="CN75" s="1229">
        <v>10.199999999999999</v>
      </c>
      <c r="CO75" s="1229"/>
      <c r="CP75" s="1229"/>
      <c r="CQ75" s="1229"/>
      <c r="CR75" s="1229"/>
      <c r="CS75" s="1229"/>
      <c r="CT75" s="1229"/>
      <c r="CU75" s="1229"/>
      <c r="CV75" s="1229">
        <v>11</v>
      </c>
      <c r="CW75" s="1229"/>
      <c r="CX75" s="1229"/>
      <c r="CY75" s="1229"/>
      <c r="CZ75" s="1229"/>
      <c r="DA75" s="1229"/>
      <c r="DB75" s="1229"/>
      <c r="DC75" s="1229"/>
    </row>
    <row r="76" spans="2:107" ht="13.2" x14ac:dyDescent="0.2">
      <c r="B76" s="247"/>
      <c r="G76" s="1237"/>
      <c r="H76" s="1237"/>
      <c r="I76" s="1235"/>
      <c r="J76" s="1235"/>
      <c r="K76" s="1236"/>
      <c r="L76" s="1236"/>
      <c r="M76" s="1236"/>
      <c r="N76" s="1236"/>
      <c r="AM76" s="359"/>
      <c r="AN76" s="1232"/>
      <c r="AO76" s="1232"/>
      <c r="AP76" s="1232"/>
      <c r="AQ76" s="1232"/>
      <c r="AR76" s="1232"/>
      <c r="AS76" s="1232"/>
      <c r="AT76" s="1232"/>
      <c r="AU76" s="1232"/>
      <c r="AV76" s="1232"/>
      <c r="AW76" s="1232"/>
      <c r="AX76" s="1232"/>
      <c r="AY76" s="1232"/>
      <c r="AZ76" s="1232"/>
      <c r="BA76" s="1232"/>
      <c r="BB76" s="1232"/>
      <c r="BC76" s="1232"/>
      <c r="BD76" s="1232"/>
      <c r="BE76" s="1232"/>
      <c r="BF76" s="1232"/>
      <c r="BG76" s="1232"/>
      <c r="BH76" s="1232"/>
      <c r="BI76" s="1232"/>
      <c r="BJ76" s="1232"/>
      <c r="BK76" s="1232"/>
      <c r="BL76" s="1232"/>
      <c r="BM76" s="1232"/>
      <c r="BN76" s="1232"/>
      <c r="BO76" s="1232"/>
      <c r="BP76" s="1229"/>
      <c r="BQ76" s="1229"/>
      <c r="BR76" s="1229"/>
      <c r="BS76" s="1229"/>
      <c r="BT76" s="1229"/>
      <c r="BU76" s="1229"/>
      <c r="BV76" s="1229"/>
      <c r="BW76" s="1229"/>
      <c r="BX76" s="1229"/>
      <c r="BY76" s="1229"/>
      <c r="BZ76" s="1229"/>
      <c r="CA76" s="1229"/>
      <c r="CB76" s="1229"/>
      <c r="CC76" s="1229"/>
      <c r="CD76" s="1229"/>
      <c r="CE76" s="1229"/>
      <c r="CF76" s="1229"/>
      <c r="CG76" s="1229"/>
      <c r="CH76" s="1229"/>
      <c r="CI76" s="1229"/>
      <c r="CJ76" s="1229"/>
      <c r="CK76" s="1229"/>
      <c r="CL76" s="1229"/>
      <c r="CM76" s="1229"/>
      <c r="CN76" s="1229"/>
      <c r="CO76" s="1229"/>
      <c r="CP76" s="1229"/>
      <c r="CQ76" s="1229"/>
      <c r="CR76" s="1229"/>
      <c r="CS76" s="1229"/>
      <c r="CT76" s="1229"/>
      <c r="CU76" s="1229"/>
      <c r="CV76" s="1229"/>
      <c r="CW76" s="1229"/>
      <c r="CX76" s="1229"/>
      <c r="CY76" s="1229"/>
      <c r="CZ76" s="1229"/>
      <c r="DA76" s="1229"/>
      <c r="DB76" s="1229"/>
      <c r="DC76" s="1229"/>
    </row>
    <row r="77" spans="2:107" ht="13.2" x14ac:dyDescent="0.2">
      <c r="B77" s="247"/>
      <c r="G77" s="1235"/>
      <c r="H77" s="1235"/>
      <c r="I77" s="1235"/>
      <c r="J77" s="1235"/>
      <c r="K77" s="1233"/>
      <c r="L77" s="1233"/>
      <c r="M77" s="1233"/>
      <c r="N77" s="1233"/>
      <c r="AN77" s="1234" t="s">
        <v>580</v>
      </c>
      <c r="AO77" s="1234"/>
      <c r="AP77" s="1234"/>
      <c r="AQ77" s="1234"/>
      <c r="AR77" s="1234"/>
      <c r="AS77" s="1234"/>
      <c r="AT77" s="1234"/>
      <c r="AU77" s="1234"/>
      <c r="AV77" s="1234"/>
      <c r="AW77" s="1234"/>
      <c r="AX77" s="1234"/>
      <c r="AY77" s="1234"/>
      <c r="AZ77" s="1234"/>
      <c r="BA77" s="1234"/>
      <c r="BB77" s="1232" t="s">
        <v>578</v>
      </c>
      <c r="BC77" s="1232"/>
      <c r="BD77" s="1232"/>
      <c r="BE77" s="1232"/>
      <c r="BF77" s="1232"/>
      <c r="BG77" s="1232"/>
      <c r="BH77" s="1232"/>
      <c r="BI77" s="1232"/>
      <c r="BJ77" s="1232"/>
      <c r="BK77" s="1232"/>
      <c r="BL77" s="1232"/>
      <c r="BM77" s="1232"/>
      <c r="BN77" s="1232"/>
      <c r="BO77" s="1232"/>
      <c r="BP77" s="1229">
        <v>5.9</v>
      </c>
      <c r="BQ77" s="1229"/>
      <c r="BR77" s="1229"/>
      <c r="BS77" s="1229"/>
      <c r="BT77" s="1229"/>
      <c r="BU77" s="1229"/>
      <c r="BV77" s="1229"/>
      <c r="BW77" s="1229"/>
      <c r="BX77" s="1229">
        <v>4.0999999999999996</v>
      </c>
      <c r="BY77" s="1229"/>
      <c r="BZ77" s="1229"/>
      <c r="CA77" s="1229"/>
      <c r="CB77" s="1229"/>
      <c r="CC77" s="1229"/>
      <c r="CD77" s="1229"/>
      <c r="CE77" s="1229"/>
      <c r="CF77" s="1229">
        <v>0</v>
      </c>
      <c r="CG77" s="1229"/>
      <c r="CH77" s="1229"/>
      <c r="CI77" s="1229"/>
      <c r="CJ77" s="1229"/>
      <c r="CK77" s="1229"/>
      <c r="CL77" s="1229"/>
      <c r="CM77" s="1229"/>
      <c r="CN77" s="1229">
        <v>0</v>
      </c>
      <c r="CO77" s="1229"/>
      <c r="CP77" s="1229"/>
      <c r="CQ77" s="1229"/>
      <c r="CR77" s="1229"/>
      <c r="CS77" s="1229"/>
      <c r="CT77" s="1229"/>
      <c r="CU77" s="1229"/>
      <c r="CV77" s="1229">
        <v>0.4</v>
      </c>
      <c r="CW77" s="1229"/>
      <c r="CX77" s="1229"/>
      <c r="CY77" s="1229"/>
      <c r="CZ77" s="1229"/>
      <c r="DA77" s="1229"/>
      <c r="DB77" s="1229"/>
      <c r="DC77" s="1229"/>
    </row>
    <row r="78" spans="2:107" ht="13.2" x14ac:dyDescent="0.2">
      <c r="B78" s="247"/>
      <c r="G78" s="1235"/>
      <c r="H78" s="1235"/>
      <c r="I78" s="1235"/>
      <c r="J78" s="1235"/>
      <c r="K78" s="1233"/>
      <c r="L78" s="1233"/>
      <c r="M78" s="1233"/>
      <c r="N78" s="1233"/>
      <c r="AN78" s="1234"/>
      <c r="AO78" s="1234"/>
      <c r="AP78" s="1234"/>
      <c r="AQ78" s="1234"/>
      <c r="AR78" s="1234"/>
      <c r="AS78" s="1234"/>
      <c r="AT78" s="1234"/>
      <c r="AU78" s="1234"/>
      <c r="AV78" s="1234"/>
      <c r="AW78" s="1234"/>
      <c r="AX78" s="1234"/>
      <c r="AY78" s="1234"/>
      <c r="AZ78" s="1234"/>
      <c r="BA78" s="1234"/>
      <c r="BB78" s="1232"/>
      <c r="BC78" s="1232"/>
      <c r="BD78" s="1232"/>
      <c r="BE78" s="1232"/>
      <c r="BF78" s="1232"/>
      <c r="BG78" s="1232"/>
      <c r="BH78" s="1232"/>
      <c r="BI78" s="1232"/>
      <c r="BJ78" s="1232"/>
      <c r="BK78" s="1232"/>
      <c r="BL78" s="1232"/>
      <c r="BM78" s="1232"/>
      <c r="BN78" s="1232"/>
      <c r="BO78" s="1232"/>
      <c r="BP78" s="1229"/>
      <c r="BQ78" s="1229"/>
      <c r="BR78" s="1229"/>
      <c r="BS78" s="1229"/>
      <c r="BT78" s="1229"/>
      <c r="BU78" s="1229"/>
      <c r="BV78" s="1229"/>
      <c r="BW78" s="1229"/>
      <c r="BX78" s="1229"/>
      <c r="BY78" s="1229"/>
      <c r="BZ78" s="1229"/>
      <c r="CA78" s="1229"/>
      <c r="CB78" s="1229"/>
      <c r="CC78" s="1229"/>
      <c r="CD78" s="1229"/>
      <c r="CE78" s="1229"/>
      <c r="CF78" s="1229"/>
      <c r="CG78" s="1229"/>
      <c r="CH78" s="1229"/>
      <c r="CI78" s="1229"/>
      <c r="CJ78" s="1229"/>
      <c r="CK78" s="1229"/>
      <c r="CL78" s="1229"/>
      <c r="CM78" s="1229"/>
      <c r="CN78" s="1229"/>
      <c r="CO78" s="1229"/>
      <c r="CP78" s="1229"/>
      <c r="CQ78" s="1229"/>
      <c r="CR78" s="1229"/>
      <c r="CS78" s="1229"/>
      <c r="CT78" s="1229"/>
      <c r="CU78" s="1229"/>
      <c r="CV78" s="1229"/>
      <c r="CW78" s="1229"/>
      <c r="CX78" s="1229"/>
      <c r="CY78" s="1229"/>
      <c r="CZ78" s="1229"/>
      <c r="DA78" s="1229"/>
      <c r="DB78" s="1229"/>
      <c r="DC78" s="1229"/>
    </row>
    <row r="79" spans="2:107" ht="13.2" x14ac:dyDescent="0.2">
      <c r="B79" s="247"/>
      <c r="G79" s="1235"/>
      <c r="H79" s="1235"/>
      <c r="I79" s="1230"/>
      <c r="J79" s="1230"/>
      <c r="K79" s="1231"/>
      <c r="L79" s="1231"/>
      <c r="M79" s="1231"/>
      <c r="N79" s="1231"/>
      <c r="AN79" s="1234"/>
      <c r="AO79" s="1234"/>
      <c r="AP79" s="1234"/>
      <c r="AQ79" s="1234"/>
      <c r="AR79" s="1234"/>
      <c r="AS79" s="1234"/>
      <c r="AT79" s="1234"/>
      <c r="AU79" s="1234"/>
      <c r="AV79" s="1234"/>
      <c r="AW79" s="1234"/>
      <c r="AX79" s="1234"/>
      <c r="AY79" s="1234"/>
      <c r="AZ79" s="1234"/>
      <c r="BA79" s="1234"/>
      <c r="BB79" s="1232" t="s">
        <v>583</v>
      </c>
      <c r="BC79" s="1232"/>
      <c r="BD79" s="1232"/>
      <c r="BE79" s="1232"/>
      <c r="BF79" s="1232"/>
      <c r="BG79" s="1232"/>
      <c r="BH79" s="1232"/>
      <c r="BI79" s="1232"/>
      <c r="BJ79" s="1232"/>
      <c r="BK79" s="1232"/>
      <c r="BL79" s="1232"/>
      <c r="BM79" s="1232"/>
      <c r="BN79" s="1232"/>
      <c r="BO79" s="1232"/>
      <c r="BP79" s="1229">
        <v>5.2</v>
      </c>
      <c r="BQ79" s="1229"/>
      <c r="BR79" s="1229"/>
      <c r="BS79" s="1229"/>
      <c r="BT79" s="1229"/>
      <c r="BU79" s="1229"/>
      <c r="BV79" s="1229"/>
      <c r="BW79" s="1229"/>
      <c r="BX79" s="1229">
        <v>5.0999999999999996</v>
      </c>
      <c r="BY79" s="1229"/>
      <c r="BZ79" s="1229"/>
      <c r="CA79" s="1229"/>
      <c r="CB79" s="1229"/>
      <c r="CC79" s="1229"/>
      <c r="CD79" s="1229"/>
      <c r="CE79" s="1229"/>
      <c r="CF79" s="1229">
        <v>5.2</v>
      </c>
      <c r="CG79" s="1229"/>
      <c r="CH79" s="1229"/>
      <c r="CI79" s="1229"/>
      <c r="CJ79" s="1229"/>
      <c r="CK79" s="1229"/>
      <c r="CL79" s="1229"/>
      <c r="CM79" s="1229"/>
      <c r="CN79" s="1229">
        <v>5.2</v>
      </c>
      <c r="CO79" s="1229"/>
      <c r="CP79" s="1229"/>
      <c r="CQ79" s="1229"/>
      <c r="CR79" s="1229"/>
      <c r="CS79" s="1229"/>
      <c r="CT79" s="1229"/>
      <c r="CU79" s="1229"/>
      <c r="CV79" s="1229">
        <v>5.3</v>
      </c>
      <c r="CW79" s="1229"/>
      <c r="CX79" s="1229"/>
      <c r="CY79" s="1229"/>
      <c r="CZ79" s="1229"/>
      <c r="DA79" s="1229"/>
      <c r="DB79" s="1229"/>
      <c r="DC79" s="1229"/>
    </row>
    <row r="80" spans="2:107" ht="13.2" x14ac:dyDescent="0.2">
      <c r="B80" s="247"/>
      <c r="G80" s="1235"/>
      <c r="H80" s="1235"/>
      <c r="I80" s="1230"/>
      <c r="J80" s="1230"/>
      <c r="K80" s="1231"/>
      <c r="L80" s="1231"/>
      <c r="M80" s="1231"/>
      <c r="N80" s="1231"/>
      <c r="AN80" s="1234"/>
      <c r="AO80" s="1234"/>
      <c r="AP80" s="1234"/>
      <c r="AQ80" s="1234"/>
      <c r="AR80" s="1234"/>
      <c r="AS80" s="1234"/>
      <c r="AT80" s="1234"/>
      <c r="AU80" s="1234"/>
      <c r="AV80" s="1234"/>
      <c r="AW80" s="1234"/>
      <c r="AX80" s="1234"/>
      <c r="AY80" s="1234"/>
      <c r="AZ80" s="1234"/>
      <c r="BA80" s="1234"/>
      <c r="BB80" s="1232"/>
      <c r="BC80" s="1232"/>
      <c r="BD80" s="1232"/>
      <c r="BE80" s="1232"/>
      <c r="BF80" s="1232"/>
      <c r="BG80" s="1232"/>
      <c r="BH80" s="1232"/>
      <c r="BI80" s="1232"/>
      <c r="BJ80" s="1232"/>
      <c r="BK80" s="1232"/>
      <c r="BL80" s="1232"/>
      <c r="BM80" s="1232"/>
      <c r="BN80" s="1232"/>
      <c r="BO80" s="1232"/>
      <c r="BP80" s="1229"/>
      <c r="BQ80" s="1229"/>
      <c r="BR80" s="1229"/>
      <c r="BS80" s="1229"/>
      <c r="BT80" s="1229"/>
      <c r="BU80" s="1229"/>
      <c r="BV80" s="1229"/>
      <c r="BW80" s="1229"/>
      <c r="BX80" s="1229"/>
      <c r="BY80" s="1229"/>
      <c r="BZ80" s="1229"/>
      <c r="CA80" s="1229"/>
      <c r="CB80" s="1229"/>
      <c r="CC80" s="1229"/>
      <c r="CD80" s="1229"/>
      <c r="CE80" s="1229"/>
      <c r="CF80" s="1229"/>
      <c r="CG80" s="1229"/>
      <c r="CH80" s="1229"/>
      <c r="CI80" s="1229"/>
      <c r="CJ80" s="1229"/>
      <c r="CK80" s="1229"/>
      <c r="CL80" s="1229"/>
      <c r="CM80" s="1229"/>
      <c r="CN80" s="1229"/>
      <c r="CO80" s="1229"/>
      <c r="CP80" s="1229"/>
      <c r="CQ80" s="1229"/>
      <c r="CR80" s="1229"/>
      <c r="CS80" s="1229"/>
      <c r="CT80" s="1229"/>
      <c r="CU80" s="1229"/>
      <c r="CV80" s="1229"/>
      <c r="CW80" s="1229"/>
      <c r="CX80" s="1229"/>
      <c r="CY80" s="1229"/>
      <c r="CZ80" s="1229"/>
      <c r="DA80" s="1229"/>
      <c r="DB80" s="1229"/>
      <c r="DC80" s="1229"/>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DTnqo7MFkf8VeXZWpm8A/UXOP4FED2JP5to+jJG92uhwLBfIyJ57HkCsJLvWNqj9HvG3RdNgaD3FzuPMIkDjdA==" saltValue="SH2aePLgrEwiCJEH0RtCvw=="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8045C-E49C-436B-A7B3-B36C29B61454}">
  <sheetPr>
    <pageSetUpPr fitToPage="1"/>
  </sheetPr>
  <dimension ref="A1:DR125"/>
  <sheetViews>
    <sheetView showGridLines="0" topLeftCell="A64" zoomScale="85" zoomScaleNormal="85" zoomScaleSheetLayoutView="70" workbookViewId="0">
      <selection activeCell="AN43" sqref="AN43:DC47"/>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arCh/14Aeygi0VsUjWa7ymd7flo55K+BKfCEd1FNZZN6Iykrelcv7gJShEsntQ31ik4PRYg5JPJT84Pzo9lDUw==" saltValue="EtG/tHR7OeNnu7BFm7JIn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9731BA-B132-4E7E-AD81-AF7EF7DDB53C}">
  <sheetPr>
    <pageSetUpPr fitToPage="1"/>
  </sheetPr>
  <dimension ref="A1:DR125"/>
  <sheetViews>
    <sheetView showGridLines="0" tabSelected="1" topLeftCell="A79" zoomScale="85" zoomScaleNormal="85" zoomScaleSheetLayoutView="55" workbookViewId="0">
      <selection activeCell="AN43" sqref="AN43:DC47"/>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ucgeI/8EPEdDeIgSDodU6fwvhcLlJxf0lG1Fgin8GW0cIg3oaKXtQN8azZgCPF+JFf0poba/oOQdAmlzbHhRfw==" saltValue="fmayywscqTleekT7FHRxx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526</v>
      </c>
      <c r="G2" s="137"/>
      <c r="H2" s="138"/>
    </row>
    <row r="3" spans="1:8" x14ac:dyDescent="0.2">
      <c r="A3" s="134" t="s">
        <v>519</v>
      </c>
      <c r="B3" s="139"/>
      <c r="C3" s="140"/>
      <c r="D3" s="141">
        <v>108739</v>
      </c>
      <c r="E3" s="142"/>
      <c r="F3" s="143">
        <v>56416</v>
      </c>
      <c r="G3" s="144"/>
      <c r="H3" s="145"/>
    </row>
    <row r="4" spans="1:8" x14ac:dyDescent="0.2">
      <c r="A4" s="146"/>
      <c r="B4" s="147"/>
      <c r="C4" s="148"/>
      <c r="D4" s="149">
        <v>84205</v>
      </c>
      <c r="E4" s="150"/>
      <c r="F4" s="151">
        <v>32623</v>
      </c>
      <c r="G4" s="152"/>
      <c r="H4" s="153"/>
    </row>
    <row r="5" spans="1:8" x14ac:dyDescent="0.2">
      <c r="A5" s="134" t="s">
        <v>521</v>
      </c>
      <c r="B5" s="139"/>
      <c r="C5" s="140"/>
      <c r="D5" s="141">
        <v>56365</v>
      </c>
      <c r="E5" s="142"/>
      <c r="F5" s="143">
        <v>49217</v>
      </c>
      <c r="G5" s="144"/>
      <c r="H5" s="145"/>
    </row>
    <row r="6" spans="1:8" x14ac:dyDescent="0.2">
      <c r="A6" s="146"/>
      <c r="B6" s="147"/>
      <c r="C6" s="148"/>
      <c r="D6" s="149">
        <v>29838</v>
      </c>
      <c r="E6" s="150"/>
      <c r="F6" s="151">
        <v>27232</v>
      </c>
      <c r="G6" s="152"/>
      <c r="H6" s="153"/>
    </row>
    <row r="7" spans="1:8" x14ac:dyDescent="0.2">
      <c r="A7" s="134" t="s">
        <v>522</v>
      </c>
      <c r="B7" s="139"/>
      <c r="C7" s="140"/>
      <c r="D7" s="141">
        <v>71963</v>
      </c>
      <c r="E7" s="142"/>
      <c r="F7" s="143">
        <v>49211</v>
      </c>
      <c r="G7" s="144"/>
      <c r="H7" s="145"/>
    </row>
    <row r="8" spans="1:8" x14ac:dyDescent="0.2">
      <c r="A8" s="146"/>
      <c r="B8" s="147"/>
      <c r="C8" s="148"/>
      <c r="D8" s="149">
        <v>41771</v>
      </c>
      <c r="E8" s="150"/>
      <c r="F8" s="151">
        <v>28367</v>
      </c>
      <c r="G8" s="152"/>
      <c r="H8" s="153"/>
    </row>
    <row r="9" spans="1:8" x14ac:dyDescent="0.2">
      <c r="A9" s="134" t="s">
        <v>523</v>
      </c>
      <c r="B9" s="139"/>
      <c r="C9" s="140"/>
      <c r="D9" s="141">
        <v>87658</v>
      </c>
      <c r="E9" s="142"/>
      <c r="F9" s="143">
        <v>51738</v>
      </c>
      <c r="G9" s="144"/>
      <c r="H9" s="145"/>
    </row>
    <row r="10" spans="1:8" x14ac:dyDescent="0.2">
      <c r="A10" s="146"/>
      <c r="B10" s="147"/>
      <c r="C10" s="148"/>
      <c r="D10" s="149">
        <v>53912</v>
      </c>
      <c r="E10" s="150"/>
      <c r="F10" s="151">
        <v>30360</v>
      </c>
      <c r="G10" s="152"/>
      <c r="H10" s="153"/>
    </row>
    <row r="11" spans="1:8" x14ac:dyDescent="0.2">
      <c r="A11" s="134" t="s">
        <v>524</v>
      </c>
      <c r="B11" s="139"/>
      <c r="C11" s="140"/>
      <c r="D11" s="141">
        <v>133411</v>
      </c>
      <c r="E11" s="142"/>
      <c r="F11" s="143">
        <v>67158</v>
      </c>
      <c r="G11" s="144"/>
      <c r="H11" s="145"/>
    </row>
    <row r="12" spans="1:8" x14ac:dyDescent="0.2">
      <c r="A12" s="146"/>
      <c r="B12" s="147"/>
      <c r="C12" s="154"/>
      <c r="D12" s="149">
        <v>92816</v>
      </c>
      <c r="E12" s="150"/>
      <c r="F12" s="151">
        <v>42077</v>
      </c>
      <c r="G12" s="152"/>
      <c r="H12" s="153"/>
    </row>
    <row r="13" spans="1:8" x14ac:dyDescent="0.2">
      <c r="A13" s="134"/>
      <c r="B13" s="139"/>
      <c r="C13" s="140"/>
      <c r="D13" s="141">
        <v>91627</v>
      </c>
      <c r="E13" s="142"/>
      <c r="F13" s="143">
        <v>54748</v>
      </c>
      <c r="G13" s="155"/>
      <c r="H13" s="145"/>
    </row>
    <row r="14" spans="1:8" x14ac:dyDescent="0.2">
      <c r="A14" s="146"/>
      <c r="B14" s="147"/>
      <c r="C14" s="148"/>
      <c r="D14" s="149">
        <v>60508</v>
      </c>
      <c r="E14" s="150"/>
      <c r="F14" s="151">
        <v>32132</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0.89</v>
      </c>
      <c r="C19" s="156">
        <f>ROUND(VALUE(SUBSTITUTE(実質収支比率等に係る経年分析!G$48,"▲","-")),2)</f>
        <v>2.97</v>
      </c>
      <c r="D19" s="156">
        <f>ROUND(VALUE(SUBSTITUTE(実質収支比率等に係る経年分析!H$48,"▲","-")),2)</f>
        <v>0.79</v>
      </c>
      <c r="E19" s="156">
        <f>ROUND(VALUE(SUBSTITUTE(実質収支比率等に係る経年分析!I$48,"▲","-")),2)</f>
        <v>2.5</v>
      </c>
      <c r="F19" s="156">
        <f>ROUND(VALUE(SUBSTITUTE(実質収支比率等に係る経年分析!J$48,"▲","-")),2)</f>
        <v>2.31</v>
      </c>
    </row>
    <row r="20" spans="1:11" x14ac:dyDescent="0.2">
      <c r="A20" s="156" t="s">
        <v>53</v>
      </c>
      <c r="B20" s="156">
        <f>ROUND(VALUE(SUBSTITUTE(実質収支比率等に係る経年分析!F$47,"▲","-")),2)</f>
        <v>14.81</v>
      </c>
      <c r="C20" s="156">
        <f>ROUND(VALUE(SUBSTITUTE(実質収支比率等に係る経年分析!G$47,"▲","-")),2)</f>
        <v>20.68</v>
      </c>
      <c r="D20" s="156">
        <f>ROUND(VALUE(SUBSTITUTE(実質収支比率等に係る経年分析!H$47,"▲","-")),2)</f>
        <v>19.48</v>
      </c>
      <c r="E20" s="156">
        <f>ROUND(VALUE(SUBSTITUTE(実質収支比率等に係る経年分析!I$47,"▲","-")),2)</f>
        <v>14.46</v>
      </c>
      <c r="F20" s="156">
        <f>ROUND(VALUE(SUBSTITUTE(実質収支比率等に係る経年分析!J$47,"▲","-")),2)</f>
        <v>13.23</v>
      </c>
    </row>
    <row r="21" spans="1:11" x14ac:dyDescent="0.2">
      <c r="A21" s="156" t="s">
        <v>54</v>
      </c>
      <c r="B21" s="156">
        <f>IF(ISNUMBER(VALUE(SUBSTITUTE(実質収支比率等に係る経年分析!F$49,"▲","-"))),ROUND(VALUE(SUBSTITUTE(実質収支比率等に係る経年分析!F$49,"▲","-")),2),NA())</f>
        <v>0.36</v>
      </c>
      <c r="C21" s="156">
        <f>IF(ISNUMBER(VALUE(SUBSTITUTE(実質収支比率等に係る経年分析!G$49,"▲","-"))),ROUND(VALUE(SUBSTITUTE(実質収支比率等に係る経年分析!G$49,"▲","-")),2),NA())</f>
        <v>8.66</v>
      </c>
      <c r="D21" s="156">
        <f>IF(ISNUMBER(VALUE(SUBSTITUTE(実質収支比率等に係る経年分析!H$49,"▲","-"))),ROUND(VALUE(SUBSTITUTE(実質収支比率等に係る経年分析!H$49,"▲","-")),2),NA())</f>
        <v>-3.67</v>
      </c>
      <c r="E21" s="156">
        <f>IF(ISNUMBER(VALUE(SUBSTITUTE(実質収支比率等に係る経年分析!I$49,"▲","-"))),ROUND(VALUE(SUBSTITUTE(実質収支比率等に係る経年分析!I$49,"▲","-")),2),NA())</f>
        <v>-3.17</v>
      </c>
      <c r="F21" s="156">
        <f>IF(ISNUMBER(VALUE(SUBSTITUTE(実質収支比率等に係る経年分析!J$49,"▲","-"))),ROUND(VALUE(SUBSTITUTE(実質収支比率等に係る経年分析!J$49,"▲","-")),2),NA())</f>
        <v>-1.05</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国民健康保険診療所特別会計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0.02</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0.02</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駐車場特別会計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0.02</v>
      </c>
    </row>
    <row r="32" spans="1:11" x14ac:dyDescent="0.2">
      <c r="A32" s="157" t="str">
        <f>IF(連結実質赤字比率に係る赤字・黒字の構成分析!C$38="",NA(),連結実質赤字比率に係る赤字・黒字の構成分析!C$38)</f>
        <v>介護保険特別会計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1.05</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0.75</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1.07</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0.98</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0.78</v>
      </c>
    </row>
    <row r="33" spans="1:16" x14ac:dyDescent="0.2">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1.97</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2.66</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3.52</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4.01</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2.2200000000000002</v>
      </c>
    </row>
    <row r="34" spans="1:16" x14ac:dyDescent="0.2">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0.88</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2.96</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0.78</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2.4900000000000002</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2.31</v>
      </c>
    </row>
    <row r="35" spans="1:16" x14ac:dyDescent="0.2">
      <c r="A35" s="157" t="str">
        <f>IF(連結実質赤字比率に係る赤字・黒字の構成分析!C$35="",NA(),連結実質赤字比率に係る赤字・黒字の構成分析!C$35)</f>
        <v>下水道事業会計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1.72</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2.2400000000000002</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2.54</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3.16</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4.45</v>
      </c>
    </row>
    <row r="36" spans="1:16" x14ac:dyDescent="0.2">
      <c r="A36" s="157" t="str">
        <f>IF(連結実質赤字比率に係る赤字・黒字の構成分析!C$34="",NA(),連結実質赤字比率に係る赤字・黒字の構成分析!C$34)</f>
        <v>モーターボート競走事業会計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124.27</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149.86000000000001</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161.96</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158.99</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167.6</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4354</v>
      </c>
      <c r="E42" s="158"/>
      <c r="F42" s="158"/>
      <c r="G42" s="158">
        <f>'実質公債費比率（分子）の構造'!L$52</f>
        <v>4341</v>
      </c>
      <c r="H42" s="158"/>
      <c r="I42" s="158"/>
      <c r="J42" s="158">
        <f>'実質公債費比率（分子）の構造'!M$52</f>
        <v>4304</v>
      </c>
      <c r="K42" s="158"/>
      <c r="L42" s="158"/>
      <c r="M42" s="158">
        <f>'実質公債費比率（分子）の構造'!N$52</f>
        <v>4089</v>
      </c>
      <c r="N42" s="158"/>
      <c r="O42" s="158"/>
      <c r="P42" s="158">
        <f>'実質公債費比率（分子）の構造'!O$52</f>
        <v>4041</v>
      </c>
    </row>
    <row r="43" spans="1:16" x14ac:dyDescent="0.2">
      <c r="A43" s="158" t="s">
        <v>16</v>
      </c>
      <c r="B43" s="158" t="str">
        <f>'実質公債費比率（分子）の構造'!K$51</f>
        <v>-</v>
      </c>
      <c r="C43" s="158"/>
      <c r="D43" s="158"/>
      <c r="E43" s="158">
        <f>'実質公債費比率（分子）の構造'!L$51</f>
        <v>0</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3</v>
      </c>
      <c r="C44" s="158"/>
      <c r="D44" s="158"/>
      <c r="E44" s="158">
        <f>'実質公債費比率（分子）の構造'!L$50</f>
        <v>3</v>
      </c>
      <c r="F44" s="158"/>
      <c r="G44" s="158"/>
      <c r="H44" s="158">
        <f>'実質公債費比率（分子）の構造'!M$50</f>
        <v>3</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65</v>
      </c>
      <c r="C45" s="158"/>
      <c r="D45" s="158"/>
      <c r="E45" s="158">
        <f>'実質公債費比率（分子）の構造'!L$49</f>
        <v>67</v>
      </c>
      <c r="F45" s="158"/>
      <c r="G45" s="158"/>
      <c r="H45" s="158">
        <f>'実質公債費比率（分子）の構造'!M$49</f>
        <v>111</v>
      </c>
      <c r="I45" s="158"/>
      <c r="J45" s="158"/>
      <c r="K45" s="158">
        <f>'実質公債費比率（分子）の構造'!N$49</f>
        <v>52</v>
      </c>
      <c r="L45" s="158"/>
      <c r="M45" s="158"/>
      <c r="N45" s="158">
        <f>'実質公債費比率（分子）の構造'!O$49</f>
        <v>57</v>
      </c>
      <c r="O45" s="158"/>
      <c r="P45" s="158"/>
    </row>
    <row r="46" spans="1:16" x14ac:dyDescent="0.2">
      <c r="A46" s="158" t="s">
        <v>64</v>
      </c>
      <c r="B46" s="158">
        <f>'実質公債費比率（分子）の構造'!K$48</f>
        <v>659</v>
      </c>
      <c r="C46" s="158"/>
      <c r="D46" s="158"/>
      <c r="E46" s="158">
        <f>'実質公債費比率（分子）の構造'!L$48</f>
        <v>676</v>
      </c>
      <c r="F46" s="158"/>
      <c r="G46" s="158"/>
      <c r="H46" s="158">
        <f>'実質公債費比率（分子）の構造'!M$48</f>
        <v>596</v>
      </c>
      <c r="I46" s="158"/>
      <c r="J46" s="158"/>
      <c r="K46" s="158">
        <f>'実質公債費比率（分子）の構造'!N$48</f>
        <v>559</v>
      </c>
      <c r="L46" s="158"/>
      <c r="M46" s="158"/>
      <c r="N46" s="158">
        <f>'実質公債費比率（分子）の構造'!O$48</f>
        <v>872</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5769</v>
      </c>
      <c r="C49" s="158"/>
      <c r="D49" s="158"/>
      <c r="E49" s="158">
        <f>'実質公債費比率（分子）の構造'!L$45</f>
        <v>5849</v>
      </c>
      <c r="F49" s="158"/>
      <c r="G49" s="158"/>
      <c r="H49" s="158">
        <f>'実質公債費比率（分子）の構造'!M$45</f>
        <v>5953</v>
      </c>
      <c r="I49" s="158"/>
      <c r="J49" s="158"/>
      <c r="K49" s="158">
        <f>'実質公債費比率（分子）の構造'!N$45</f>
        <v>5887</v>
      </c>
      <c r="L49" s="158"/>
      <c r="M49" s="158"/>
      <c r="N49" s="158">
        <f>'実質公債費比率（分子）の構造'!O$45</f>
        <v>6046</v>
      </c>
      <c r="O49" s="158"/>
      <c r="P49" s="158"/>
    </row>
    <row r="50" spans="1:16" x14ac:dyDescent="0.2">
      <c r="A50" s="158" t="s">
        <v>67</v>
      </c>
      <c r="B50" s="158" t="e">
        <f>NA()</f>
        <v>#N/A</v>
      </c>
      <c r="C50" s="158">
        <f>IF(ISNUMBER('実質公債費比率（分子）の構造'!K$53),'実質公債費比率（分子）の構造'!K$53,NA())</f>
        <v>2142</v>
      </c>
      <c r="D50" s="158" t="e">
        <f>NA()</f>
        <v>#N/A</v>
      </c>
      <c r="E50" s="158" t="e">
        <f>NA()</f>
        <v>#N/A</v>
      </c>
      <c r="F50" s="158">
        <f>IF(ISNUMBER('実質公債費比率（分子）の構造'!L$53),'実質公債費比率（分子）の構造'!L$53,NA())</f>
        <v>2254</v>
      </c>
      <c r="G50" s="158" t="e">
        <f>NA()</f>
        <v>#N/A</v>
      </c>
      <c r="H50" s="158" t="e">
        <f>NA()</f>
        <v>#N/A</v>
      </c>
      <c r="I50" s="158">
        <f>IF(ISNUMBER('実質公債費比率（分子）の構造'!M$53),'実質公債費比率（分子）の構造'!M$53,NA())</f>
        <v>2359</v>
      </c>
      <c r="J50" s="158" t="e">
        <f>NA()</f>
        <v>#N/A</v>
      </c>
      <c r="K50" s="158" t="e">
        <f>NA()</f>
        <v>#N/A</v>
      </c>
      <c r="L50" s="158">
        <f>IF(ISNUMBER('実質公債費比率（分子）の構造'!N$53),'実質公債費比率（分子）の構造'!N$53,NA())</f>
        <v>2409</v>
      </c>
      <c r="M50" s="158" t="e">
        <f>NA()</f>
        <v>#N/A</v>
      </c>
      <c r="N50" s="158" t="e">
        <f>NA()</f>
        <v>#N/A</v>
      </c>
      <c r="O50" s="158">
        <f>IF(ISNUMBER('実質公債費比率（分子）の構造'!O$53),'実質公債費比率（分子）の構造'!O$53,NA())</f>
        <v>2934</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45945</v>
      </c>
      <c r="E56" s="157"/>
      <c r="F56" s="157"/>
      <c r="G56" s="157">
        <f>'将来負担比率（分子）の構造'!J$52</f>
        <v>44786</v>
      </c>
      <c r="H56" s="157"/>
      <c r="I56" s="157"/>
      <c r="J56" s="157">
        <f>'将来負担比率（分子）の構造'!K$52</f>
        <v>42514</v>
      </c>
      <c r="K56" s="157"/>
      <c r="L56" s="157"/>
      <c r="M56" s="157">
        <f>'将来負担比率（分子）の構造'!L$52</f>
        <v>41306</v>
      </c>
      <c r="N56" s="157"/>
      <c r="O56" s="157"/>
      <c r="P56" s="157">
        <f>'将来負担比率（分子）の構造'!M$52</f>
        <v>40747</v>
      </c>
    </row>
    <row r="57" spans="1:16" x14ac:dyDescent="0.2">
      <c r="A57" s="157" t="s">
        <v>42</v>
      </c>
      <c r="B57" s="157"/>
      <c r="C57" s="157"/>
      <c r="D57" s="157">
        <f>'将来負担比率（分子）の構造'!I$51</f>
        <v>779</v>
      </c>
      <c r="E57" s="157"/>
      <c r="F57" s="157"/>
      <c r="G57" s="157">
        <f>'将来負担比率（分子）の構造'!J$51</f>
        <v>1133</v>
      </c>
      <c r="H57" s="157"/>
      <c r="I57" s="157"/>
      <c r="J57" s="157">
        <f>'将来負担比率（分子）の構造'!K$51</f>
        <v>1350</v>
      </c>
      <c r="K57" s="157"/>
      <c r="L57" s="157"/>
      <c r="M57" s="157">
        <f>'将来負担比率（分子）の構造'!L$51</f>
        <v>1340</v>
      </c>
      <c r="N57" s="157"/>
      <c r="O57" s="157"/>
      <c r="P57" s="157">
        <f>'将来負担比率（分子）の構造'!M$51</f>
        <v>1616</v>
      </c>
    </row>
    <row r="58" spans="1:16" x14ac:dyDescent="0.2">
      <c r="A58" s="157" t="s">
        <v>41</v>
      </c>
      <c r="B58" s="157"/>
      <c r="C58" s="157"/>
      <c r="D58" s="157">
        <f>'将来負担比率（分子）の構造'!I$50</f>
        <v>21236</v>
      </c>
      <c r="E58" s="157"/>
      <c r="F58" s="157"/>
      <c r="G58" s="157">
        <f>'将来負担比率（分子）の構造'!J$50</f>
        <v>22554</v>
      </c>
      <c r="H58" s="157"/>
      <c r="I58" s="157"/>
      <c r="J58" s="157">
        <f>'将来負担比率（分子）の構造'!K$50</f>
        <v>29627</v>
      </c>
      <c r="K58" s="157"/>
      <c r="L58" s="157"/>
      <c r="M58" s="157">
        <f>'将来負担比率（分子）の構造'!L$50</f>
        <v>34173</v>
      </c>
      <c r="N58" s="157"/>
      <c r="O58" s="157"/>
      <c r="P58" s="157">
        <f>'将来負担比率（分子）の構造'!M$50</f>
        <v>35157</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5963</v>
      </c>
      <c r="C62" s="157"/>
      <c r="D62" s="157"/>
      <c r="E62" s="157">
        <f>'将来負担比率（分子）の構造'!J$45</f>
        <v>5863</v>
      </c>
      <c r="F62" s="157"/>
      <c r="G62" s="157"/>
      <c r="H62" s="157">
        <f>'将来負担比率（分子）の構造'!K$45</f>
        <v>5807</v>
      </c>
      <c r="I62" s="157"/>
      <c r="J62" s="157"/>
      <c r="K62" s="157">
        <f>'将来負担比率（分子）の構造'!L$45</f>
        <v>6077</v>
      </c>
      <c r="L62" s="157"/>
      <c r="M62" s="157"/>
      <c r="N62" s="157">
        <f>'将来負担比率（分子）の構造'!M$45</f>
        <v>6197</v>
      </c>
      <c r="O62" s="157"/>
      <c r="P62" s="157"/>
    </row>
    <row r="63" spans="1:16" x14ac:dyDescent="0.2">
      <c r="A63" s="157" t="s">
        <v>34</v>
      </c>
      <c r="B63" s="157">
        <f>'将来負担比率（分子）の構造'!I$44</f>
        <v>599</v>
      </c>
      <c r="C63" s="157"/>
      <c r="D63" s="157"/>
      <c r="E63" s="157">
        <f>'将来負担比率（分子）の構造'!J$44</f>
        <v>557</v>
      </c>
      <c r="F63" s="157"/>
      <c r="G63" s="157"/>
      <c r="H63" s="157">
        <f>'将来負担比率（分子）の構造'!K$44</f>
        <v>616</v>
      </c>
      <c r="I63" s="157"/>
      <c r="J63" s="157"/>
      <c r="K63" s="157">
        <f>'将来負担比率（分子）の構造'!L$44</f>
        <v>517</v>
      </c>
      <c r="L63" s="157"/>
      <c r="M63" s="157"/>
      <c r="N63" s="157">
        <f>'将来負担比率（分子）の構造'!M$44</f>
        <v>418</v>
      </c>
      <c r="O63" s="157"/>
      <c r="P63" s="157"/>
    </row>
    <row r="64" spans="1:16" x14ac:dyDescent="0.2">
      <c r="A64" s="157" t="s">
        <v>33</v>
      </c>
      <c r="B64" s="157">
        <f>'将来負担比率（分子）の構造'!I$43</f>
        <v>7128</v>
      </c>
      <c r="C64" s="157"/>
      <c r="D64" s="157"/>
      <c r="E64" s="157">
        <f>'将来負担比率（分子）の構造'!J$43</f>
        <v>8667</v>
      </c>
      <c r="F64" s="157"/>
      <c r="G64" s="157"/>
      <c r="H64" s="157">
        <f>'将来負担比率（分子）の構造'!K$43</f>
        <v>9286</v>
      </c>
      <c r="I64" s="157"/>
      <c r="J64" s="157"/>
      <c r="K64" s="157">
        <f>'将来負担比率（分子）の構造'!L$43</f>
        <v>9232</v>
      </c>
      <c r="L64" s="157"/>
      <c r="M64" s="157"/>
      <c r="N64" s="157">
        <f>'将来負担比率（分子）の構造'!M$43</f>
        <v>11430</v>
      </c>
      <c r="O64" s="157"/>
      <c r="P64" s="157"/>
    </row>
    <row r="65" spans="1:16" x14ac:dyDescent="0.2">
      <c r="A65" s="157" t="s">
        <v>32</v>
      </c>
      <c r="B65" s="157">
        <f>'将来負担比率（分子）の構造'!I$42</f>
        <v>964</v>
      </c>
      <c r="C65" s="157"/>
      <c r="D65" s="157"/>
      <c r="E65" s="157">
        <f>'将来負担比率（分子）の構造'!J$42</f>
        <v>826</v>
      </c>
      <c r="F65" s="157"/>
      <c r="G65" s="157"/>
      <c r="H65" s="157">
        <f>'将来負担比率（分子）の構造'!K$42</f>
        <v>514</v>
      </c>
      <c r="I65" s="157"/>
      <c r="J65" s="157"/>
      <c r="K65" s="157">
        <f>'将来負担比率（分子）の構造'!L$42</f>
        <v>437</v>
      </c>
      <c r="L65" s="157"/>
      <c r="M65" s="157"/>
      <c r="N65" s="157">
        <f>'将来負担比率（分子）の構造'!M$42</f>
        <v>424</v>
      </c>
      <c r="O65" s="157"/>
      <c r="P65" s="157"/>
    </row>
    <row r="66" spans="1:16" x14ac:dyDescent="0.2">
      <c r="A66" s="157" t="s">
        <v>31</v>
      </c>
      <c r="B66" s="157">
        <f>'将来負担比率（分子）の構造'!I$41</f>
        <v>58841</v>
      </c>
      <c r="C66" s="157"/>
      <c r="D66" s="157"/>
      <c r="E66" s="157">
        <f>'将来負担比率（分子）の構造'!J$41</f>
        <v>58057</v>
      </c>
      <c r="F66" s="157"/>
      <c r="G66" s="157"/>
      <c r="H66" s="157">
        <f>'将来負担比率（分子）の構造'!K$41</f>
        <v>57194</v>
      </c>
      <c r="I66" s="157"/>
      <c r="J66" s="157"/>
      <c r="K66" s="157">
        <f>'将来負担比率（分子）の構造'!L$41</f>
        <v>57169</v>
      </c>
      <c r="L66" s="157"/>
      <c r="M66" s="157"/>
      <c r="N66" s="157">
        <f>'将来負担比率（分子）の構造'!M$41</f>
        <v>59327</v>
      </c>
      <c r="O66" s="157"/>
      <c r="P66" s="157"/>
    </row>
    <row r="67" spans="1:16" x14ac:dyDescent="0.2">
      <c r="A67" s="157" t="s">
        <v>71</v>
      </c>
      <c r="B67" s="157" t="e">
        <f>NA()</f>
        <v>#N/A</v>
      </c>
      <c r="C67" s="157">
        <f>IF(ISNUMBER('将来負担比率（分子）の構造'!I$53), IF('将来負担比率（分子）の構造'!I$53 &lt; 0, 0, '将来負担比率（分子）の構造'!I$53), NA())</f>
        <v>5535</v>
      </c>
      <c r="D67" s="157" t="e">
        <f>NA()</f>
        <v>#N/A</v>
      </c>
      <c r="E67" s="157" t="e">
        <f>NA()</f>
        <v>#N/A</v>
      </c>
      <c r="F67" s="157">
        <f>IF(ISNUMBER('将来負担比率（分子）の構造'!J$53), IF('将来負担比率（分子）の構造'!J$53 &lt; 0, 0, '将来負担比率（分子）の構造'!J$53), NA())</f>
        <v>5499</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275</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5242</v>
      </c>
      <c r="C72" s="161">
        <f>基金残高に係る経年分析!G55</f>
        <v>3919</v>
      </c>
      <c r="D72" s="161">
        <f>基金残高に係る経年分析!H55</f>
        <v>3665</v>
      </c>
    </row>
    <row r="73" spans="1:16" x14ac:dyDescent="0.2">
      <c r="A73" s="160" t="s">
        <v>74</v>
      </c>
      <c r="B73" s="161">
        <f>基金残高に係る経年分析!F56</f>
        <v>543</v>
      </c>
      <c r="C73" s="161">
        <f>基金残高に係る経年分析!G56</f>
        <v>673</v>
      </c>
      <c r="D73" s="161">
        <f>基金残高に係る経年分析!H56</f>
        <v>765</v>
      </c>
    </row>
    <row r="74" spans="1:16" x14ac:dyDescent="0.2">
      <c r="A74" s="160" t="s">
        <v>75</v>
      </c>
      <c r="B74" s="161">
        <f>基金残高に係る経年分析!F57</f>
        <v>23749</v>
      </c>
      <c r="C74" s="161">
        <f>基金残高に係る経年分析!G57</f>
        <v>29329</v>
      </c>
      <c r="D74" s="161">
        <f>基金残高に係る経年分析!H57</f>
        <v>29926</v>
      </c>
    </row>
  </sheetData>
  <sheetProtection algorithmName="SHA-512" hashValue="IV3mdTUsh8V33Q4I9cLkZavL/iBkO6m/HOTcXJdYyT2ODH+bLAYjBuauo3jUWsQVSa42xx+6zdc1joUHPZF4DQ==" saltValue="RzIKfqT1e0yZq2+k1NDayQ==" spinCount="100000"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白井　清兼</cp:lastModifiedBy>
  <cp:lastPrinted>2026-03-09T04:28:18Z</cp:lastPrinted>
  <dcterms:created xsi:type="dcterms:W3CDTF">2026-02-23T08:44:40Z</dcterms:created>
  <dcterms:modified xsi:type="dcterms:W3CDTF">2026-09-30T06:29:10Z</dcterms:modified>
  <cp:category/>
</cp:coreProperties>
</file>