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高専" sheetId="1" r:id="rId1"/>
  </sheets>
  <definedNames>
    <definedName name="_xlnm.Print_Area" localSheetId="0">高専!$A$1:$AM$18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 l="1"/>
  <c r="W16" i="1"/>
  <c r="V16" i="1" s="1"/>
  <c r="X15" i="1"/>
  <c r="W15" i="1"/>
  <c r="V15" i="1" s="1"/>
  <c r="AK14" i="1"/>
  <c r="AH14" i="1"/>
  <c r="AE14" i="1"/>
  <c r="X14" i="1"/>
  <c r="W14" i="1"/>
  <c r="V14" i="1"/>
  <c r="X13" i="1"/>
  <c r="W13" i="1"/>
  <c r="V13" i="1" s="1"/>
  <c r="X11" i="1"/>
  <c r="W11" i="1"/>
  <c r="X10" i="1"/>
  <c r="W10" i="1"/>
  <c r="X9" i="1"/>
  <c r="W9" i="1"/>
  <c r="V9" i="1"/>
  <c r="X8" i="1"/>
  <c r="W8" i="1"/>
  <c r="V8" i="1" s="1"/>
  <c r="X7" i="1"/>
  <c r="X12" i="1" s="1"/>
  <c r="W7" i="1"/>
  <c r="V7" i="1"/>
  <c r="AM1" i="1"/>
  <c r="X18" i="1" l="1"/>
  <c r="V10" i="1"/>
  <c r="V12" i="1" s="1"/>
  <c r="V11" i="1"/>
  <c r="X17" i="1"/>
  <c r="V17" i="1"/>
  <c r="W12" i="1"/>
  <c r="W17" i="1"/>
  <c r="V18" i="1" l="1"/>
  <c r="W18" i="1"/>
</calcChain>
</file>

<file path=xl/sharedStrings.xml><?xml version="1.0" encoding="utf-8"?>
<sst xmlns="http://schemas.openxmlformats.org/spreadsheetml/2006/main" count="78" uniqueCount="47">
  <si>
    <t>令和２年度学校一覧　高等専門学校</t>
    <rPh sb="5" eb="7">
      <t>ガッコウ</t>
    </rPh>
    <rPh sb="7" eb="9">
      <t>イチラン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</si>
  <si>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</si>
  <si>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</si>
  <si>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</si>
  <si>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</si>
  <si>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</si>
  <si>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学科名等</t>
    </r>
    <rPh sb="3" eb="4">
      <t>トウ</t>
    </rPh>
    <phoneticPr fontId="3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</si>
  <si>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3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</si>
  <si>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3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</si>
  <si>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</si>
  <si>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</si>
  <si>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目
担当教員数
（再掲）</t>
    </r>
    <rPh sb="0" eb="3">
      <t>センモン</t>
    </rPh>
    <rPh sb="4" eb="7">
      <t>カモク</t>
    </rPh>
    <rPh sb="8" eb="10">
      <t>タントウ</t>
    </rPh>
    <rPh sb="10" eb="13">
      <t>キョウインスウ</t>
    </rPh>
    <rPh sb="15" eb="17">
      <t>サイケイ</t>
    </rPh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</si>
  <si>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</si>
  <si>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3"/>
  </si>
  <si>
    <r>
      <rPr>
        <sz val="9"/>
        <rFont val="ＭＳ Ｐゴシック"/>
        <family val="3"/>
        <charset val="128"/>
      </rPr>
      <t>科</t>
    </r>
    <rPh sb="0" eb="1">
      <t>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</si>
  <si>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</si>
  <si>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</si>
  <si>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</si>
  <si>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</si>
  <si>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3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</si>
  <si>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4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</si>
  <si>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5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</si>
  <si>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rPr>
        <sz val="9"/>
        <rFont val="ＭＳ Ｐゴシック"/>
        <family val="3"/>
        <charset val="128"/>
      </rPr>
      <t>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</si>
  <si>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</si>
  <si>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</si>
  <si>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</si>
  <si>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8"/>
        <rFont val="ＭＳ Ｐゴシック"/>
        <family val="3"/>
        <charset val="128"/>
      </rPr>
      <t>独立行政法人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国立高等専門学校機構</t>
    </r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phoneticPr fontId="3"/>
  </si>
  <si>
    <r>
      <rPr>
        <sz val="10"/>
        <rFont val="ＭＳ Ｐゴシック"/>
        <family val="3"/>
        <charset val="128"/>
      </rPr>
      <t>香川高等
専門学校</t>
    </r>
    <rPh sb="0" eb="2">
      <t>カガワ</t>
    </rPh>
    <rPh sb="2" eb="4">
      <t>コウトウ</t>
    </rPh>
    <rPh sb="5" eb="7">
      <t>センモン</t>
    </rPh>
    <rPh sb="7" eb="9">
      <t>ガッコウ</t>
    </rPh>
    <phoneticPr fontId="3"/>
  </si>
  <si>
    <r>
      <rPr>
        <sz val="10"/>
        <rFont val="ＭＳ Ｐゴシック"/>
        <family val="3"/>
        <charset val="128"/>
      </rPr>
      <t>高松キャンパス</t>
    </r>
    <rPh sb="0" eb="2">
      <t>タカマツ</t>
    </rPh>
    <phoneticPr fontId="12"/>
  </si>
  <si>
    <t>761-8058</t>
    <phoneticPr fontId="3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</si>
  <si>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355</t>
    </r>
    <rPh sb="0" eb="3">
      <t>タカマツシ</t>
    </rPh>
    <rPh sb="3" eb="6">
      <t>チョクシチョウ</t>
    </rPh>
    <phoneticPr fontId="3"/>
  </si>
  <si>
    <t>087-869-3811</t>
    <phoneticPr fontId="12"/>
  </si>
  <si>
    <r>
      <rPr>
        <sz val="9"/>
        <rFont val="ＭＳ Ｐゴシック"/>
        <family val="3"/>
        <charset val="128"/>
      </rPr>
      <t>機械工学</t>
    </r>
  </si>
  <si>
    <r>
      <rPr>
        <sz val="9"/>
        <rFont val="ＭＳ Ｐゴシック"/>
        <family val="3"/>
        <charset val="128"/>
      </rPr>
      <t>電気情報工学</t>
    </r>
  </si>
  <si>
    <r>
      <rPr>
        <sz val="9"/>
        <rFont val="ＭＳ Ｐゴシック"/>
        <family val="3"/>
        <charset val="128"/>
      </rPr>
      <t>機械電子工学</t>
    </r>
  </si>
  <si>
    <r>
      <rPr>
        <sz val="9"/>
        <rFont val="ＭＳ Ｐゴシック"/>
        <family val="3"/>
        <charset val="128"/>
      </rPr>
      <t>建設環境工学</t>
    </r>
  </si>
  <si>
    <r>
      <rPr>
        <sz val="9"/>
        <rFont val="ＭＳ Ｐゴシック"/>
        <family val="3"/>
        <charset val="128"/>
      </rPr>
      <t>創造工学</t>
    </r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</si>
  <si>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</si>
  <si>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詫間キャンパス</t>
    </r>
    <rPh sb="0" eb="2">
      <t>タクマ</t>
    </rPh>
    <phoneticPr fontId="12"/>
  </si>
  <si>
    <t>769-1192</t>
    <phoneticPr fontId="3"/>
  </si>
  <si>
    <r>
      <rPr>
        <sz val="10"/>
        <rFont val="ＭＳ Ｐゴシック"/>
        <family val="3"/>
        <charset val="128"/>
      </rPr>
      <t>三豊市詫間町香田</t>
    </r>
    <r>
      <rPr>
        <sz val="10"/>
        <rFont val="Arial"/>
        <family val="2"/>
      </rPr>
      <t>551</t>
    </r>
    <rPh sb="0" eb="3">
      <t>ミトヨシ</t>
    </rPh>
    <rPh sb="3" eb="6">
      <t>タクマチョウ</t>
    </rPh>
    <rPh sb="6" eb="8">
      <t>コウダ</t>
    </rPh>
    <phoneticPr fontId="3"/>
  </si>
  <si>
    <t>0875-83-8506</t>
  </si>
  <si>
    <r>
      <rPr>
        <sz val="9"/>
        <rFont val="ＭＳ Ｐゴシック"/>
        <family val="3"/>
        <charset val="128"/>
      </rPr>
      <t>通信ネット
ワーク工学</t>
    </r>
  </si>
  <si>
    <r>
      <rPr>
        <sz val="9"/>
        <rFont val="ＭＳ Ｐゴシック"/>
        <family val="3"/>
        <charset val="128"/>
      </rPr>
      <t>電子システム
工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学</t>
    </r>
  </si>
  <si>
    <r>
      <rPr>
        <sz val="9"/>
        <rFont val="ＭＳ Ｐゴシック"/>
        <family val="3"/>
        <charset val="128"/>
      </rPr>
      <t>情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報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工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学</t>
    </r>
  </si>
  <si>
    <r>
      <rPr>
        <sz val="9"/>
        <rFont val="ＭＳ Ｐゴシック"/>
        <family val="3"/>
        <charset val="128"/>
      </rPr>
      <t>電子情報
通信工学</t>
    </r>
  </si>
  <si>
    <r>
      <rPr>
        <sz val="10"/>
        <rFont val="ＭＳ Ｐゴシック"/>
        <family val="3"/>
        <charset val="128"/>
      </rPr>
      <t>合</t>
    </r>
    <r>
      <rPr>
        <sz val="10"/>
        <rFont val="Arial"/>
        <family val="2"/>
      </rPr>
      <t xml:space="preserve">                              </t>
    </r>
    <r>
      <rPr>
        <sz val="10"/>
        <rFont val="ＭＳ Ｐゴシック"/>
        <family val="3"/>
        <charset val="128"/>
      </rPr>
      <t>計</t>
    </r>
    <rPh sb="0" eb="1">
      <t>ゴウ</t>
    </rPh>
    <rPh sb="31" eb="3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</si>
</sst>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Arial"/>
      <family val="2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38" fontId="1" fillId="0" borderId="0" xfId="1" applyFont="1" applyFill="1" applyBorder="1" applyAlignment="1" applyProtection="1">
      <alignment horizontal="left" vertical="center"/>
    </xf>
    <xf numFmtId="38" fontId="4" fillId="0" borderId="0" xfId="1" applyFont="1" applyFill="1"/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0" xfId="1" applyFont="1" applyFill="1" applyBorder="1" applyAlignment="1" applyProtection="1">
      <alignment horizontal="right" vertical="center"/>
    </xf>
    <xf numFmtId="38" fontId="7" fillId="0" borderId="3" xfId="1" applyFon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9" xfId="1" applyFont="1" applyFill="1" applyBorder="1" applyAlignment="1" applyProtection="1">
      <alignment horizontal="left" vertical="center"/>
    </xf>
    <xf numFmtId="38" fontId="7" fillId="0" borderId="9" xfId="1" applyFont="1" applyFill="1" applyBorder="1" applyAlignment="1">
      <alignment vertical="center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38" fontId="7" fillId="0" borderId="26" xfId="1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38" fontId="7" fillId="0" borderId="29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>
      <alignment vertical="top" wrapText="1"/>
    </xf>
    <xf numFmtId="38" fontId="5" fillId="0" borderId="4" xfId="1" applyFont="1" applyFill="1" applyBorder="1" applyAlignment="1" applyProtection="1">
      <alignment horizontal="distributed" vertical="center"/>
    </xf>
    <xf numFmtId="38" fontId="5" fillId="0" borderId="2" xfId="1" applyFont="1" applyFill="1" applyBorder="1" applyAlignment="1" applyProtection="1">
      <alignment vertical="center" wrapText="1"/>
    </xf>
    <xf numFmtId="38" fontId="5" fillId="0" borderId="5" xfId="1" applyFont="1" applyFill="1" applyBorder="1" applyAlignment="1" applyProtection="1">
      <alignment vertical="center" wrapText="1"/>
    </xf>
    <xf numFmtId="38" fontId="5" fillId="0" borderId="8" xfId="1" applyFont="1" applyFill="1" applyBorder="1" applyAlignment="1" applyProtection="1">
      <alignment horizontal="distributed" vertical="center" justifyLastLine="1"/>
    </xf>
    <xf numFmtId="0" fontId="5" fillId="0" borderId="8" xfId="2" applyFont="1" applyFill="1" applyBorder="1" applyAlignment="1" applyProtection="1">
      <alignment horizontal="distributed" vertical="center"/>
      <protection locked="0"/>
    </xf>
    <xf numFmtId="0" fontId="5" fillId="0" borderId="8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 applyProtection="1">
      <alignment horizontal="center" vertical="center" shrinkToFit="1"/>
      <protection locked="0"/>
    </xf>
    <xf numFmtId="0" fontId="5" fillId="0" borderId="13" xfId="2" applyFont="1" applyFill="1" applyBorder="1" applyAlignment="1" applyProtection="1">
      <alignment horizontal="center" vertical="center" shrinkToFit="1"/>
      <protection locked="0"/>
    </xf>
    <xf numFmtId="0" fontId="5" fillId="0" borderId="14" xfId="2" applyFont="1" applyFill="1" applyBorder="1" applyAlignment="1" applyProtection="1">
      <alignment horizontal="center" vertical="center" shrinkToFit="1"/>
      <protection locked="0"/>
    </xf>
    <xf numFmtId="0" fontId="5" fillId="0" borderId="30" xfId="2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/>
    <xf numFmtId="38" fontId="9" fillId="0" borderId="7" xfId="1" applyFont="1" applyFill="1" applyBorder="1" applyAlignment="1">
      <alignment vertical="top" wrapText="1"/>
    </xf>
    <xf numFmtId="38" fontId="5" fillId="0" borderId="0" xfId="1" applyFont="1" applyFill="1" applyBorder="1" applyAlignment="1">
      <alignment vertical="center" shrinkToFit="1"/>
    </xf>
    <xf numFmtId="38" fontId="9" fillId="0" borderId="8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left" vertical="center" wrapText="1"/>
    </xf>
    <xf numFmtId="38" fontId="9" fillId="0" borderId="8" xfId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0" fontId="7" fillId="0" borderId="8" xfId="3" applyNumberFormat="1" applyFont="1" applyFill="1" applyBorder="1" applyAlignment="1" applyProtection="1">
      <alignment vertical="center" shrinkToFit="1"/>
    </xf>
    <xf numFmtId="0" fontId="7" fillId="0" borderId="8" xfId="3" applyNumberFormat="1" applyFont="1" applyFill="1" applyBorder="1" applyAlignment="1" applyProtection="1">
      <alignment vertical="center" shrinkToFit="1"/>
      <protection locked="0"/>
    </xf>
    <xf numFmtId="38" fontId="7" fillId="0" borderId="8" xfId="3" applyFont="1" applyFill="1" applyBorder="1" applyAlignment="1" applyProtection="1">
      <alignment vertical="center" shrinkToFit="1"/>
    </xf>
    <xf numFmtId="38" fontId="7" fillId="0" borderId="8" xfId="3" applyFont="1" applyFill="1" applyBorder="1" applyAlignment="1" applyProtection="1">
      <alignment vertical="center" shrinkToFit="1"/>
      <protection locked="0"/>
    </xf>
    <xf numFmtId="38" fontId="7" fillId="0" borderId="30" xfId="3" applyFont="1" applyFill="1" applyBorder="1" applyAlignment="1" applyProtection="1">
      <alignment vertical="center" shrinkToFit="1"/>
      <protection locked="0"/>
    </xf>
    <xf numFmtId="38" fontId="5" fillId="0" borderId="8" xfId="1" applyFont="1" applyFill="1" applyBorder="1" applyAlignment="1">
      <alignment vertical="center"/>
    </xf>
    <xf numFmtId="38" fontId="9" fillId="0" borderId="7" xfId="1" applyFont="1" applyFill="1" applyBorder="1" applyAlignment="1">
      <alignment vertical="top"/>
    </xf>
    <xf numFmtId="0" fontId="5" fillId="0" borderId="8" xfId="2" applyFont="1" applyFill="1" applyBorder="1" applyAlignment="1" applyProtection="1">
      <alignment vertical="center" shrinkToFit="1"/>
    </xf>
    <xf numFmtId="0" fontId="7" fillId="0" borderId="30" xfId="3" applyNumberFormat="1" applyFont="1" applyFill="1" applyBorder="1" applyAlignment="1" applyProtection="1">
      <alignment vertical="center" shrinkToFit="1"/>
      <protection locked="0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left" vertical="center" shrinkToFit="1"/>
    </xf>
    <xf numFmtId="38" fontId="5" fillId="0" borderId="8" xfId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 wrapText="1"/>
      <protection locked="0"/>
    </xf>
    <xf numFmtId="38" fontId="5" fillId="0" borderId="7" xfId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0" fontId="5" fillId="0" borderId="31" xfId="2" applyFont="1" applyFill="1" applyBorder="1" applyAlignment="1" applyProtection="1">
      <alignment vertical="center" shrinkToFit="1"/>
    </xf>
    <xf numFmtId="0" fontId="5" fillId="0" borderId="16" xfId="2" applyFont="1" applyFill="1" applyBorder="1" applyAlignment="1" applyProtection="1">
      <alignment vertical="center" shrinkToFit="1"/>
    </xf>
    <xf numFmtId="0" fontId="5" fillId="0" borderId="17" xfId="2" applyFont="1" applyFill="1" applyBorder="1" applyAlignment="1" applyProtection="1">
      <alignment vertical="center" shrinkToFit="1"/>
    </xf>
    <xf numFmtId="0" fontId="5" fillId="0" borderId="32" xfId="2" applyFont="1" applyFill="1" applyBorder="1" applyAlignment="1" applyProtection="1">
      <alignment vertical="center" shrinkToFit="1"/>
    </xf>
    <xf numFmtId="0" fontId="5" fillId="0" borderId="8" xfId="2" applyFont="1" applyFill="1" applyBorder="1" applyAlignment="1" applyProtection="1">
      <alignment horizontal="right" vertical="center" shrinkToFit="1"/>
    </xf>
    <xf numFmtId="38" fontId="7" fillId="0" borderId="33" xfId="3" applyFont="1" applyFill="1" applyBorder="1" applyAlignment="1" applyProtection="1">
      <alignment vertical="center" shrinkToFit="1"/>
    </xf>
    <xf numFmtId="38" fontId="7" fillId="0" borderId="33" xfId="3" applyFont="1" applyFill="1" applyBorder="1" applyAlignment="1" applyProtection="1">
      <alignment vertical="center" shrinkToFit="1"/>
      <protection locked="0"/>
    </xf>
    <xf numFmtId="38" fontId="7" fillId="0" borderId="33" xfId="3" applyFont="1" applyFill="1" applyBorder="1" applyAlignment="1" applyProtection="1">
      <alignment horizontal="right" vertical="center" shrinkToFit="1"/>
    </xf>
    <xf numFmtId="38" fontId="7" fillId="0" borderId="33" xfId="3" applyFont="1" applyFill="1" applyBorder="1" applyAlignment="1" applyProtection="1">
      <alignment horizontal="right" vertical="center" shrinkToFit="1"/>
      <protection locked="0"/>
    </xf>
    <xf numFmtId="38" fontId="7" fillId="0" borderId="34" xfId="3" applyFont="1" applyFill="1" applyBorder="1" applyAlignment="1" applyProtection="1">
      <alignment vertical="center" shrinkToFit="1"/>
      <protection locked="0"/>
    </xf>
    <xf numFmtId="38" fontId="5" fillId="0" borderId="35" xfId="1" applyFont="1" applyFill="1" applyBorder="1"/>
    <xf numFmtId="38" fontId="7" fillId="0" borderId="8" xfId="3" applyFont="1" applyFill="1" applyBorder="1" applyAlignment="1" applyProtection="1">
      <alignment horizontal="right" vertical="center" shrinkToFit="1"/>
    </xf>
    <xf numFmtId="38" fontId="7" fillId="0" borderId="8" xfId="3" applyFont="1" applyFill="1" applyBorder="1" applyAlignment="1" applyProtection="1">
      <alignment horizontal="right" vertical="center" shrinkToFit="1"/>
      <protection locked="0"/>
    </xf>
    <xf numFmtId="0" fontId="5" fillId="0" borderId="24" xfId="2" applyFont="1" applyFill="1" applyBorder="1" applyAlignment="1" applyProtection="1">
      <alignment horizontal="center" vertical="center"/>
      <protection locked="0"/>
    </xf>
    <xf numFmtId="0" fontId="5" fillId="0" borderId="24" xfId="2" applyFont="1" applyFill="1" applyBorder="1" applyAlignment="1" applyProtection="1">
      <alignment vertical="center" shrinkToFit="1"/>
    </xf>
    <xf numFmtId="0" fontId="5" fillId="0" borderId="27" xfId="2" applyFont="1" applyFill="1" applyBorder="1" applyAlignment="1" applyProtection="1">
      <alignment vertical="center" shrinkToFit="1"/>
    </xf>
    <xf numFmtId="0" fontId="5" fillId="0" borderId="28" xfId="2" applyFont="1" applyFill="1" applyBorder="1" applyAlignment="1" applyProtection="1">
      <alignment vertical="center" shrinkToFit="1"/>
    </xf>
    <xf numFmtId="0" fontId="5" fillId="0" borderId="29" xfId="2" applyFont="1" applyFill="1" applyBorder="1" applyAlignment="1" applyProtection="1">
      <alignment vertical="center" shrinkToFit="1"/>
    </xf>
    <xf numFmtId="38" fontId="5" fillId="0" borderId="39" xfId="1" applyFont="1" applyFill="1" applyBorder="1" applyAlignment="1" applyProtection="1">
      <alignment vertical="center" shrinkToFit="1"/>
    </xf>
    <xf numFmtId="38" fontId="5" fillId="0" borderId="40" xfId="1" applyFont="1" applyFill="1" applyBorder="1" applyAlignment="1" applyProtection="1">
      <alignment vertical="center" shrinkToFit="1"/>
    </xf>
    <xf numFmtId="38" fontId="7" fillId="0" borderId="0" xfId="1" applyFont="1" applyFill="1" applyAlignment="1">
      <alignment shrinkToFit="1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  <xf numFmtId="38" fontId="7" fillId="0" borderId="8" xfId="3" applyFont="1" applyFill="1" applyBorder="1" applyAlignment="1" applyProtection="1">
      <alignment horizontal="center" vertical="center" shrinkToFit="1"/>
    </xf>
    <xf numFmtId="38" fontId="7" fillId="0" borderId="8" xfId="3" applyFont="1" applyFill="1" applyBorder="1" applyAlignment="1" applyProtection="1">
      <alignment horizontal="center" vertical="center" shrinkToFit="1"/>
      <protection locked="0"/>
    </xf>
    <xf numFmtId="38" fontId="7" fillId="0" borderId="30" xfId="3" applyFont="1" applyFill="1" applyBorder="1" applyAlignment="1" applyProtection="1">
      <alignment horizontal="center" vertical="center" shrinkToFit="1"/>
      <protection locked="0"/>
    </xf>
    <xf numFmtId="38" fontId="5" fillId="0" borderId="36" xfId="1" applyFont="1" applyFill="1" applyBorder="1" applyAlignment="1" applyProtection="1">
      <alignment horizontal="center" vertical="center"/>
      <protection locked="0"/>
    </xf>
    <xf numFmtId="38" fontId="5" fillId="0" borderId="37" xfId="1" applyFont="1" applyFill="1" applyBorder="1" applyAlignment="1" applyProtection="1">
      <alignment horizontal="center" vertical="center"/>
      <protection locked="0"/>
    </xf>
    <xf numFmtId="38" fontId="5" fillId="0" borderId="38" xfId="1" applyFont="1" applyFill="1" applyBorder="1" applyAlignment="1" applyProtection="1">
      <alignment horizontal="center" vertical="center"/>
      <protection locked="0"/>
    </xf>
    <xf numFmtId="38" fontId="7" fillId="0" borderId="8" xfId="3" applyFont="1" applyFill="1" applyBorder="1" applyAlignment="1" applyProtection="1">
      <alignment horizontal="right" vertical="center" shrinkToFit="1"/>
      <protection locked="0"/>
    </xf>
    <xf numFmtId="38" fontId="7" fillId="0" borderId="8" xfId="3" applyFont="1" applyFill="1" applyBorder="1" applyAlignment="1" applyProtection="1">
      <alignment horizontal="right" vertical="center" shrinkToFit="1"/>
    </xf>
    <xf numFmtId="38" fontId="7" fillId="0" borderId="4" xfId="1" applyFont="1" applyFill="1" applyBorder="1" applyAlignment="1" applyProtection="1">
      <alignment horizontal="distributed" vertical="center" justifyLastLine="1"/>
    </xf>
    <xf numFmtId="38" fontId="7" fillId="0" borderId="3" xfId="1" applyFont="1" applyFill="1" applyBorder="1" applyAlignment="1" applyProtection="1">
      <alignment horizontal="distributed" vertical="center" justifyLastLine="1"/>
    </xf>
    <xf numFmtId="38" fontId="7" fillId="0" borderId="5" xfId="1" applyFont="1" applyFill="1" applyBorder="1" applyAlignment="1" applyProtection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Border="1" applyAlignment="1" applyProtection="1">
      <alignment horizontal="distributed" vertical="center" justifyLastLine="1"/>
    </xf>
    <xf numFmtId="38" fontId="7" fillId="0" borderId="14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justifyLastLine="1"/>
    </xf>
    <xf numFmtId="38" fontId="7" fillId="0" borderId="19" xfId="1" applyFont="1" applyFill="1" applyBorder="1" applyAlignment="1" applyProtection="1">
      <alignment horizontal="distributed" vertical="center" justifyLastLine="1"/>
    </xf>
    <xf numFmtId="38" fontId="7" fillId="0" borderId="20" xfId="1" applyFont="1" applyFill="1" applyBorder="1" applyAlignment="1" applyProtection="1">
      <alignment horizontal="distributed" vertical="center" justifyLastLine="1"/>
    </xf>
    <xf numFmtId="38" fontId="7" fillId="0" borderId="4" xfId="1" applyFont="1" applyFill="1" applyBorder="1" applyAlignment="1" applyProtection="1">
      <alignment horizontal="distributed" vertical="center" wrapText="1" justifyLastLine="1"/>
    </xf>
    <xf numFmtId="38" fontId="7" fillId="0" borderId="3" xfId="1" applyFont="1" applyFill="1" applyBorder="1" applyAlignment="1" applyProtection="1">
      <alignment horizontal="distributed" vertical="center" wrapText="1" justifyLastLine="1"/>
    </xf>
    <xf numFmtId="38" fontId="7" fillId="0" borderId="5" xfId="1" applyFont="1" applyFill="1" applyBorder="1" applyAlignment="1" applyProtection="1">
      <alignment horizontal="distributed" vertical="center" wrapText="1" justifyLastLine="1"/>
    </xf>
    <xf numFmtId="38" fontId="7" fillId="0" borderId="13" xfId="1" applyFont="1" applyFill="1" applyBorder="1" applyAlignment="1" applyProtection="1">
      <alignment horizontal="distributed" vertical="center" wrapText="1" justifyLastLine="1"/>
    </xf>
    <xf numFmtId="38" fontId="7" fillId="0" borderId="0" xfId="1" applyFont="1" applyFill="1" applyBorder="1" applyAlignment="1" applyProtection="1">
      <alignment horizontal="distributed" vertical="center" wrapText="1" justifyLastLine="1"/>
    </xf>
    <xf numFmtId="38" fontId="7" fillId="0" borderId="14" xfId="1" applyFont="1" applyFill="1" applyBorder="1" applyAlignment="1" applyProtection="1">
      <alignment horizontal="distributed" vertical="center" wrapText="1" justifyLastLine="1"/>
    </xf>
    <xf numFmtId="38" fontId="7" fillId="0" borderId="18" xfId="1" applyFont="1" applyFill="1" applyBorder="1" applyAlignment="1" applyProtection="1">
      <alignment horizontal="distributed" vertical="center" wrapText="1" justifyLastLine="1"/>
    </xf>
    <xf numFmtId="38" fontId="7" fillId="0" borderId="19" xfId="1" applyFont="1" applyFill="1" applyBorder="1" applyAlignment="1" applyProtection="1">
      <alignment horizontal="distributed" vertical="center" wrapText="1" justifyLastLine="1"/>
    </xf>
    <xf numFmtId="38" fontId="7" fillId="0" borderId="20" xfId="1" applyFont="1" applyFill="1" applyBorder="1" applyAlignment="1" applyProtection="1">
      <alignment horizontal="distributed" vertical="center" wrapText="1" justifyLastLine="1"/>
    </xf>
    <xf numFmtId="38" fontId="7" fillId="0" borderId="6" xfId="1" applyFont="1" applyFill="1" applyBorder="1" applyAlignment="1" applyProtection="1">
      <alignment horizontal="distributed" vertical="center" justifyLastLine="1"/>
    </xf>
    <xf numFmtId="38" fontId="7" fillId="0" borderId="15" xfId="1" applyFont="1" applyFill="1" applyBorder="1" applyAlignment="1" applyProtection="1">
      <alignment horizontal="distributed" vertical="center" justifyLastLine="1"/>
    </xf>
    <xf numFmtId="38" fontId="7" fillId="0" borderId="21" xfId="1" applyFont="1" applyFill="1" applyBorder="1" applyAlignment="1" applyProtection="1">
      <alignment horizontal="distributed" vertical="center" justifyLastLine="1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19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distributed" vertical="center" justifyLastLine="1"/>
    </xf>
    <xf numFmtId="38" fontId="7" fillId="0" borderId="16" xfId="1" applyFont="1" applyFill="1" applyBorder="1" applyAlignment="1" applyProtection="1">
      <alignment horizontal="distributed" vertical="center" justifyLastLine="1"/>
    </xf>
    <xf numFmtId="38" fontId="7" fillId="0" borderId="9" xfId="1" applyFont="1" applyFill="1" applyBorder="1" applyAlignment="1" applyProtection="1">
      <alignment horizontal="distributed" vertical="center" justifyLastLine="1"/>
    </xf>
    <xf numFmtId="38" fontId="7" fillId="0" borderId="17" xfId="1" applyFont="1" applyFill="1" applyBorder="1" applyAlignment="1" applyProtection="1">
      <alignment horizontal="distributed" vertical="center" justifyLastLine="1"/>
    </xf>
    <xf numFmtId="38" fontId="5" fillId="0" borderId="2" xfId="1" applyFont="1" applyFill="1" applyBorder="1" applyAlignment="1" applyProtection="1">
      <alignment horizontal="distributed" vertical="center" justifyLastLine="1"/>
    </xf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23" xfId="1" applyFont="1" applyFill="1" applyBorder="1" applyAlignment="1" applyProtection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</xdr:row>
      <xdr:rowOff>0</xdr:rowOff>
    </xdr:from>
    <xdr:to>
      <xdr:col>33</xdr:col>
      <xdr:colOff>95250</xdr:colOff>
      <xdr:row>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306300" y="1000125"/>
          <a:ext cx="95250" cy="0"/>
        </a:xfrm>
        <a:prstGeom prst="rightBrace">
          <a:avLst>
            <a:gd name="adj1" fmla="val -2147483648"/>
            <a:gd name="adj2" fmla="val 49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85725</xdr:colOff>
      <xdr:row>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2306300" y="1000125"/>
          <a:ext cx="85725" cy="0"/>
        </a:xfrm>
        <a:prstGeom prst="rightBrace">
          <a:avLst>
            <a:gd name="adj1" fmla="val -2147483648"/>
            <a:gd name="adj2" fmla="val 490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85725</xdr:colOff>
      <xdr:row>5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1515725" y="1000125"/>
          <a:ext cx="76200" cy="0"/>
        </a:xfrm>
        <a:prstGeom prst="rightBrace">
          <a:avLst>
            <a:gd name="adj1" fmla="val -2147483648"/>
            <a:gd name="adj2" fmla="val 4943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85725</xdr:colOff>
      <xdr:row>5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3077825" y="1000125"/>
          <a:ext cx="8572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76200</xdr:colOff>
      <xdr:row>5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1515725" y="1000125"/>
          <a:ext cx="6667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95250</xdr:colOff>
      <xdr:row>5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3077825" y="1000125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438150</xdr:rowOff>
    </xdr:from>
    <xdr:to>
      <xdr:col>30</xdr:col>
      <xdr:colOff>76200</xdr:colOff>
      <xdr:row>11</xdr:row>
      <xdr:rowOff>19050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11515725" y="1438275"/>
          <a:ext cx="66675" cy="1314450"/>
        </a:xfrm>
        <a:prstGeom prst="rightBrace">
          <a:avLst>
            <a:gd name="adj1" fmla="val 161456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409575</xdr:rowOff>
    </xdr:from>
    <xdr:to>
      <xdr:col>33</xdr:col>
      <xdr:colOff>66675</xdr:colOff>
      <xdr:row>11</xdr:row>
      <xdr:rowOff>19050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2306300" y="1409700"/>
          <a:ext cx="66675" cy="1343025"/>
        </a:xfrm>
        <a:prstGeom prst="rightBrace">
          <a:avLst>
            <a:gd name="adj1" fmla="val 16543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2739</xdr:colOff>
      <xdr:row>5</xdr:row>
      <xdr:rowOff>380999</xdr:rowOff>
    </xdr:from>
    <xdr:to>
      <xdr:col>36</xdr:col>
      <xdr:colOff>48458</xdr:colOff>
      <xdr:row>11</xdr:row>
      <xdr:rowOff>5397</xdr:rowOff>
    </xdr:to>
    <xdr:sp macro="" textlink="">
      <xdr:nvSpPr>
        <xdr:cNvPr id="10" name="CustomShape 1"/>
        <xdr:cNvSpPr/>
      </xdr:nvSpPr>
      <xdr:spPr>
        <a:xfrm>
          <a:off x="13080564" y="1381124"/>
          <a:ext cx="45719" cy="1357948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12</xdr:row>
      <xdr:rowOff>19050</xdr:rowOff>
    </xdr:from>
    <xdr:to>
      <xdr:col>30</xdr:col>
      <xdr:colOff>76200</xdr:colOff>
      <xdr:row>16</xdr:row>
      <xdr:rowOff>19050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1506200" y="3048000"/>
          <a:ext cx="76200" cy="1143000"/>
        </a:xfrm>
        <a:prstGeom prst="rightBrace">
          <a:avLst>
            <a:gd name="adj1" fmla="val 162639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11</xdr:row>
      <xdr:rowOff>285750</xdr:rowOff>
    </xdr:from>
    <xdr:to>
      <xdr:col>33</xdr:col>
      <xdr:colOff>66675</xdr:colOff>
      <xdr:row>16</xdr:row>
      <xdr:rowOff>9525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2296775" y="3019425"/>
          <a:ext cx="76200" cy="1162050"/>
        </a:xfrm>
        <a:prstGeom prst="rightBrace">
          <a:avLst>
            <a:gd name="adj1" fmla="val 16577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249268</xdr:colOff>
      <xdr:row>11</xdr:row>
      <xdr:rowOff>257736</xdr:rowOff>
    </xdr:from>
    <xdr:to>
      <xdr:col>36</xdr:col>
      <xdr:colOff>44824</xdr:colOff>
      <xdr:row>16</xdr:row>
      <xdr:rowOff>1</xdr:rowOff>
    </xdr:to>
    <xdr:sp macro="" textlink="">
      <xdr:nvSpPr>
        <xdr:cNvPr id="13" name="CustomShape 1"/>
        <xdr:cNvSpPr/>
      </xdr:nvSpPr>
      <xdr:spPr>
        <a:xfrm>
          <a:off x="13069918" y="2991411"/>
          <a:ext cx="52731" cy="1180540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showGridLines="0" showZeros="0" tabSelected="1" view="pageBreakPreview" zoomScaleNormal="100" zoomScaleSheetLayoutView="100" workbookViewId="0">
      <pane xSplit="6" ySplit="5" topLeftCell="G6" activePane="bottomRight" state="frozen"/>
      <selection activeCell="U43" sqref="U43"/>
      <selection pane="topRight" activeCell="U43" sqref="U43"/>
      <selection pane="bottomLeft" activeCell="U43" sqref="U43"/>
      <selection pane="bottomRight" activeCell="H12" sqref="H12"/>
    </sheetView>
  </sheetViews>
  <sheetFormatPr defaultColWidth="13.375" defaultRowHeight="12"/>
  <cols>
    <col min="1" max="1" width="9.875" style="29" customWidth="1"/>
    <col min="2" max="2" width="9.25" style="29" customWidth="1"/>
    <col min="3" max="3" width="7" style="71" customWidth="1"/>
    <col min="4" max="4" width="14.375" style="29" customWidth="1"/>
    <col min="5" max="6" width="10.625" style="29" customWidth="1"/>
    <col min="7" max="15" width="3.375" style="29" customWidth="1"/>
    <col min="16" max="21" width="3.625" style="29" customWidth="1"/>
    <col min="22" max="24" width="4.5" style="29" customWidth="1"/>
    <col min="25" max="27" width="3.625" style="29" customWidth="1"/>
    <col min="28" max="30" width="4.25" style="29" customWidth="1"/>
    <col min="31" max="33" width="3.5" style="29" customWidth="1"/>
    <col min="34" max="36" width="3.375" style="29" customWidth="1"/>
    <col min="37" max="39" width="3.25" style="29" customWidth="1"/>
    <col min="40" max="40" width="3.375" style="29" customWidth="1"/>
    <col min="41" max="16384" width="13.375" style="29"/>
  </cols>
  <sheetData>
    <row r="1" spans="1:39" s="2" customFormat="1" ht="18.75" customHeight="1">
      <c r="A1" s="1" t="s">
        <v>0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5"/>
      <c r="AM1" s="6" t="str">
        <f>A1</f>
        <v>令和２年度学校一覧　高等専門学校</v>
      </c>
    </row>
    <row r="2" spans="1:39" s="9" customFormat="1" ht="15" customHeight="1">
      <c r="A2" s="115" t="s">
        <v>1</v>
      </c>
      <c r="B2" s="112" t="s">
        <v>2</v>
      </c>
      <c r="C2" s="118" t="s">
        <v>3</v>
      </c>
      <c r="D2" s="112" t="s">
        <v>4</v>
      </c>
      <c r="E2" s="112" t="s">
        <v>5</v>
      </c>
      <c r="F2" s="112" t="s">
        <v>6</v>
      </c>
      <c r="G2" s="7"/>
      <c r="H2" s="8"/>
      <c r="I2" s="8"/>
      <c r="J2" s="8" t="s">
        <v>7</v>
      </c>
      <c r="K2" s="8"/>
      <c r="L2" s="8"/>
      <c r="M2" s="8"/>
      <c r="N2" s="8"/>
      <c r="O2" s="8"/>
      <c r="P2" s="8"/>
      <c r="Q2" s="8"/>
      <c r="R2" s="8" t="s">
        <v>8</v>
      </c>
      <c r="S2" s="8"/>
      <c r="T2" s="8"/>
      <c r="U2" s="8"/>
      <c r="V2" s="8" t="s">
        <v>9</v>
      </c>
      <c r="W2" s="8"/>
      <c r="X2" s="8"/>
      <c r="Y2" s="8"/>
      <c r="Z2" s="8"/>
      <c r="AA2" s="8"/>
      <c r="AB2" s="8"/>
      <c r="AC2" s="8"/>
      <c r="AD2" s="8"/>
      <c r="AE2" s="82" t="s">
        <v>10</v>
      </c>
      <c r="AF2" s="83"/>
      <c r="AG2" s="84"/>
      <c r="AH2" s="91" t="s">
        <v>11</v>
      </c>
      <c r="AI2" s="92"/>
      <c r="AJ2" s="93"/>
      <c r="AK2" s="82" t="s">
        <v>12</v>
      </c>
      <c r="AL2" s="83"/>
      <c r="AM2" s="100"/>
    </row>
    <row r="3" spans="1:39" s="9" customFormat="1" ht="15" customHeight="1">
      <c r="A3" s="116"/>
      <c r="B3" s="113"/>
      <c r="C3" s="119"/>
      <c r="D3" s="113"/>
      <c r="E3" s="113"/>
      <c r="F3" s="113"/>
      <c r="G3" s="10"/>
      <c r="H3" s="11"/>
      <c r="I3" s="11"/>
      <c r="J3" s="11"/>
      <c r="K3" s="11"/>
      <c r="L3" s="11"/>
      <c r="M3" s="11"/>
      <c r="N3" s="11" t="s">
        <v>13</v>
      </c>
      <c r="O3" s="11"/>
      <c r="P3" s="11"/>
      <c r="Q3" s="11"/>
      <c r="R3" s="11" t="s">
        <v>14</v>
      </c>
      <c r="S3" s="11"/>
      <c r="T3" s="11"/>
      <c r="U3" s="11"/>
      <c r="V3" s="11"/>
      <c r="W3" s="11"/>
      <c r="X3" s="11"/>
      <c r="Y3" s="103" t="s">
        <v>15</v>
      </c>
      <c r="Z3" s="104"/>
      <c r="AA3" s="105"/>
      <c r="AB3" s="104" t="s">
        <v>16</v>
      </c>
      <c r="AC3" s="104"/>
      <c r="AD3" s="105"/>
      <c r="AE3" s="85"/>
      <c r="AF3" s="86"/>
      <c r="AG3" s="87"/>
      <c r="AH3" s="94"/>
      <c r="AI3" s="95"/>
      <c r="AJ3" s="96"/>
      <c r="AK3" s="85"/>
      <c r="AL3" s="86"/>
      <c r="AM3" s="101"/>
    </row>
    <row r="4" spans="1:39" s="9" customFormat="1" ht="15" customHeight="1">
      <c r="A4" s="116"/>
      <c r="B4" s="113"/>
      <c r="C4" s="119"/>
      <c r="D4" s="113"/>
      <c r="E4" s="113"/>
      <c r="F4" s="113"/>
      <c r="G4" s="109" t="s">
        <v>17</v>
      </c>
      <c r="H4" s="110"/>
      <c r="I4" s="111"/>
      <c r="J4" s="109" t="s">
        <v>18</v>
      </c>
      <c r="K4" s="110"/>
      <c r="L4" s="111"/>
      <c r="M4" s="109" t="s">
        <v>19</v>
      </c>
      <c r="N4" s="110"/>
      <c r="O4" s="111"/>
      <c r="P4" s="109" t="s">
        <v>20</v>
      </c>
      <c r="Q4" s="110"/>
      <c r="R4" s="111"/>
      <c r="S4" s="109" t="s">
        <v>21</v>
      </c>
      <c r="T4" s="110"/>
      <c r="U4" s="111"/>
      <c r="V4" s="109" t="s">
        <v>22</v>
      </c>
      <c r="W4" s="110"/>
      <c r="X4" s="111"/>
      <c r="Y4" s="106"/>
      <c r="Z4" s="107"/>
      <c r="AA4" s="108"/>
      <c r="AB4" s="107"/>
      <c r="AC4" s="107"/>
      <c r="AD4" s="108"/>
      <c r="AE4" s="88"/>
      <c r="AF4" s="89"/>
      <c r="AG4" s="90"/>
      <c r="AH4" s="97"/>
      <c r="AI4" s="98"/>
      <c r="AJ4" s="99"/>
      <c r="AK4" s="88"/>
      <c r="AL4" s="89"/>
      <c r="AM4" s="102"/>
    </row>
    <row r="5" spans="1:39" s="9" customFormat="1" ht="15" customHeight="1">
      <c r="A5" s="117"/>
      <c r="B5" s="114"/>
      <c r="C5" s="120"/>
      <c r="D5" s="114"/>
      <c r="E5" s="114"/>
      <c r="F5" s="114"/>
      <c r="G5" s="12" t="s">
        <v>23</v>
      </c>
      <c r="H5" s="13" t="s">
        <v>24</v>
      </c>
      <c r="I5" s="12" t="s">
        <v>25</v>
      </c>
      <c r="J5" s="12" t="s">
        <v>23</v>
      </c>
      <c r="K5" s="14" t="s">
        <v>24</v>
      </c>
      <c r="L5" s="12" t="s">
        <v>25</v>
      </c>
      <c r="M5" s="12" t="s">
        <v>23</v>
      </c>
      <c r="N5" s="12" t="s">
        <v>24</v>
      </c>
      <c r="O5" s="12" t="s">
        <v>25</v>
      </c>
      <c r="P5" s="12" t="s">
        <v>23</v>
      </c>
      <c r="Q5" s="14" t="s">
        <v>24</v>
      </c>
      <c r="R5" s="12" t="s">
        <v>25</v>
      </c>
      <c r="S5" s="15" t="s">
        <v>23</v>
      </c>
      <c r="T5" s="12" t="s">
        <v>24</v>
      </c>
      <c r="U5" s="12" t="s">
        <v>25</v>
      </c>
      <c r="V5" s="12" t="s">
        <v>23</v>
      </c>
      <c r="W5" s="12" t="s">
        <v>24</v>
      </c>
      <c r="X5" s="12" t="s">
        <v>25</v>
      </c>
      <c r="Y5" s="12" t="s">
        <v>23</v>
      </c>
      <c r="Z5" s="12" t="s">
        <v>24</v>
      </c>
      <c r="AA5" s="12" t="s">
        <v>25</v>
      </c>
      <c r="AB5" s="12" t="s">
        <v>23</v>
      </c>
      <c r="AC5" s="12" t="s">
        <v>24</v>
      </c>
      <c r="AD5" s="12" t="s">
        <v>25</v>
      </c>
      <c r="AE5" s="12" t="s">
        <v>23</v>
      </c>
      <c r="AF5" s="12" t="s">
        <v>24</v>
      </c>
      <c r="AG5" s="12" t="s">
        <v>25</v>
      </c>
      <c r="AH5" s="12" t="s">
        <v>23</v>
      </c>
      <c r="AI5" s="12" t="s">
        <v>24</v>
      </c>
      <c r="AJ5" s="15" t="s">
        <v>25</v>
      </c>
      <c r="AK5" s="12" t="s">
        <v>23</v>
      </c>
      <c r="AL5" s="16" t="s">
        <v>24</v>
      </c>
      <c r="AM5" s="17" t="s">
        <v>25</v>
      </c>
    </row>
    <row r="6" spans="1:39" ht="35.25" customHeight="1">
      <c r="A6" s="18" t="s">
        <v>26</v>
      </c>
      <c r="B6" s="19" t="s">
        <v>27</v>
      </c>
      <c r="C6" s="20"/>
      <c r="D6" s="21"/>
      <c r="E6" s="22"/>
      <c r="F6" s="23"/>
      <c r="G6" s="24"/>
      <c r="H6" s="25"/>
      <c r="I6" s="24"/>
      <c r="J6" s="24"/>
      <c r="K6" s="26"/>
      <c r="L6" s="24"/>
      <c r="M6" s="24"/>
      <c r="N6" s="24"/>
      <c r="O6" s="24"/>
      <c r="P6" s="24"/>
      <c r="Q6" s="26"/>
      <c r="R6" s="24"/>
      <c r="S6" s="26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6"/>
      <c r="AK6" s="24"/>
      <c r="AL6" s="27"/>
      <c r="AM6" s="28"/>
    </row>
    <row r="7" spans="1:39" ht="20.25" customHeight="1">
      <c r="A7" s="30"/>
      <c r="B7" s="31" t="s">
        <v>28</v>
      </c>
      <c r="C7" s="32" t="s">
        <v>29</v>
      </c>
      <c r="D7" s="33" t="s">
        <v>30</v>
      </c>
      <c r="E7" s="34" t="s">
        <v>31</v>
      </c>
      <c r="F7" s="35" t="s">
        <v>32</v>
      </c>
      <c r="G7" s="36">
        <v>42</v>
      </c>
      <c r="H7" s="37">
        <v>39</v>
      </c>
      <c r="I7" s="37">
        <v>3</v>
      </c>
      <c r="J7" s="36">
        <v>42</v>
      </c>
      <c r="K7" s="37">
        <v>40</v>
      </c>
      <c r="L7" s="37">
        <v>2</v>
      </c>
      <c r="M7" s="36">
        <v>44</v>
      </c>
      <c r="N7" s="37">
        <v>44</v>
      </c>
      <c r="O7" s="37">
        <v>0</v>
      </c>
      <c r="P7" s="36">
        <v>48</v>
      </c>
      <c r="Q7" s="37">
        <v>45</v>
      </c>
      <c r="R7" s="37">
        <v>3</v>
      </c>
      <c r="S7" s="36">
        <v>33</v>
      </c>
      <c r="T7" s="37">
        <v>31</v>
      </c>
      <c r="U7" s="37">
        <v>2</v>
      </c>
      <c r="V7" s="36">
        <f>SUM(W7:X7)</f>
        <v>209</v>
      </c>
      <c r="W7" s="36">
        <f t="shared" ref="W7:X11" si="0">H7+K7+N7+Q7+T7</f>
        <v>199</v>
      </c>
      <c r="X7" s="36">
        <f t="shared" si="0"/>
        <v>10</v>
      </c>
      <c r="Y7" s="36">
        <v>0</v>
      </c>
      <c r="Z7" s="37"/>
      <c r="AA7" s="37"/>
      <c r="AB7" s="36">
        <v>209</v>
      </c>
      <c r="AC7" s="36">
        <v>199</v>
      </c>
      <c r="AD7" s="36">
        <v>10</v>
      </c>
      <c r="AE7" s="38"/>
      <c r="AF7" s="39"/>
      <c r="AG7" s="39"/>
      <c r="AH7" s="38"/>
      <c r="AI7" s="39"/>
      <c r="AJ7" s="39"/>
      <c r="AK7" s="38"/>
      <c r="AL7" s="39"/>
      <c r="AM7" s="40"/>
    </row>
    <row r="8" spans="1:39" ht="20.25" customHeight="1">
      <c r="A8" s="30"/>
      <c r="B8" s="41"/>
      <c r="C8" s="41"/>
      <c r="D8" s="41"/>
      <c r="E8" s="41"/>
      <c r="F8" s="35" t="s">
        <v>33</v>
      </c>
      <c r="G8" s="36">
        <v>42</v>
      </c>
      <c r="H8" s="37">
        <v>36</v>
      </c>
      <c r="I8" s="37">
        <v>6</v>
      </c>
      <c r="J8" s="36">
        <v>46</v>
      </c>
      <c r="K8" s="37">
        <v>40</v>
      </c>
      <c r="L8" s="37">
        <v>6</v>
      </c>
      <c r="M8" s="36">
        <v>45</v>
      </c>
      <c r="N8" s="37">
        <v>39</v>
      </c>
      <c r="O8" s="37">
        <v>6</v>
      </c>
      <c r="P8" s="36">
        <v>41</v>
      </c>
      <c r="Q8" s="37">
        <v>37</v>
      </c>
      <c r="R8" s="37">
        <v>4</v>
      </c>
      <c r="S8" s="36">
        <v>38</v>
      </c>
      <c r="T8" s="37">
        <v>35</v>
      </c>
      <c r="U8" s="37">
        <v>3</v>
      </c>
      <c r="V8" s="36">
        <f>SUM(W8:X8)</f>
        <v>212</v>
      </c>
      <c r="W8" s="36">
        <f t="shared" si="0"/>
        <v>187</v>
      </c>
      <c r="X8" s="36">
        <f t="shared" si="0"/>
        <v>25</v>
      </c>
      <c r="Y8" s="36">
        <v>0</v>
      </c>
      <c r="Z8" s="37"/>
      <c r="AA8" s="37"/>
      <c r="AB8" s="36">
        <v>212</v>
      </c>
      <c r="AC8" s="36">
        <v>187</v>
      </c>
      <c r="AD8" s="36">
        <v>25</v>
      </c>
      <c r="AE8" s="38"/>
      <c r="AF8" s="39"/>
      <c r="AG8" s="39"/>
      <c r="AH8" s="38"/>
      <c r="AI8" s="39"/>
      <c r="AJ8" s="39"/>
      <c r="AK8" s="38"/>
      <c r="AL8" s="39"/>
      <c r="AM8" s="40"/>
    </row>
    <row r="9" spans="1:39" ht="20.25" customHeight="1">
      <c r="A9" s="42"/>
      <c r="B9" s="41"/>
      <c r="C9" s="41"/>
      <c r="D9" s="41"/>
      <c r="E9" s="41"/>
      <c r="F9" s="35" t="s">
        <v>34</v>
      </c>
      <c r="G9" s="36">
        <v>42</v>
      </c>
      <c r="H9" s="37">
        <v>38</v>
      </c>
      <c r="I9" s="37">
        <v>4</v>
      </c>
      <c r="J9" s="36">
        <v>42</v>
      </c>
      <c r="K9" s="37">
        <v>39</v>
      </c>
      <c r="L9" s="37">
        <v>3</v>
      </c>
      <c r="M9" s="36">
        <v>44</v>
      </c>
      <c r="N9" s="37">
        <v>39</v>
      </c>
      <c r="O9" s="37">
        <v>5</v>
      </c>
      <c r="P9" s="36">
        <v>37</v>
      </c>
      <c r="Q9" s="37">
        <v>33</v>
      </c>
      <c r="R9" s="37">
        <v>4</v>
      </c>
      <c r="S9" s="36">
        <v>35</v>
      </c>
      <c r="T9" s="37">
        <v>32</v>
      </c>
      <c r="U9" s="37">
        <v>3</v>
      </c>
      <c r="V9" s="36">
        <f>SUM(W9:X9)</f>
        <v>200</v>
      </c>
      <c r="W9" s="36">
        <f t="shared" si="0"/>
        <v>181</v>
      </c>
      <c r="X9" s="36">
        <f t="shared" si="0"/>
        <v>19</v>
      </c>
      <c r="Y9" s="36">
        <v>0</v>
      </c>
      <c r="Z9" s="37"/>
      <c r="AA9" s="37"/>
      <c r="AB9" s="36">
        <v>200</v>
      </c>
      <c r="AC9" s="36">
        <v>181</v>
      </c>
      <c r="AD9" s="36">
        <v>19</v>
      </c>
      <c r="AE9" s="43">
        <v>62</v>
      </c>
      <c r="AF9" s="37">
        <v>60</v>
      </c>
      <c r="AG9" s="37">
        <v>2</v>
      </c>
      <c r="AH9" s="43">
        <v>42</v>
      </c>
      <c r="AI9" s="37">
        <v>41</v>
      </c>
      <c r="AJ9" s="37">
        <v>1</v>
      </c>
      <c r="AK9" s="43">
        <v>60</v>
      </c>
      <c r="AL9" s="37">
        <v>29</v>
      </c>
      <c r="AM9" s="44">
        <v>31</v>
      </c>
    </row>
    <row r="10" spans="1:39" ht="20.25" customHeight="1">
      <c r="A10" s="42"/>
      <c r="B10" s="31"/>
      <c r="C10" s="45"/>
      <c r="D10" s="46"/>
      <c r="E10" s="47"/>
      <c r="F10" s="35" t="s">
        <v>35</v>
      </c>
      <c r="G10" s="36">
        <v>42</v>
      </c>
      <c r="H10" s="37">
        <v>33</v>
      </c>
      <c r="I10" s="37">
        <v>9</v>
      </c>
      <c r="J10" s="36">
        <v>41</v>
      </c>
      <c r="K10" s="37">
        <v>33</v>
      </c>
      <c r="L10" s="37">
        <v>8</v>
      </c>
      <c r="M10" s="36">
        <v>43</v>
      </c>
      <c r="N10" s="37">
        <v>34</v>
      </c>
      <c r="O10" s="37">
        <v>9</v>
      </c>
      <c r="P10" s="36">
        <v>45</v>
      </c>
      <c r="Q10" s="37">
        <v>33</v>
      </c>
      <c r="R10" s="37">
        <v>12</v>
      </c>
      <c r="S10" s="36">
        <v>37</v>
      </c>
      <c r="T10" s="37">
        <v>28</v>
      </c>
      <c r="U10" s="37">
        <v>9</v>
      </c>
      <c r="V10" s="36">
        <f>SUM(W10:X10)</f>
        <v>208</v>
      </c>
      <c r="W10" s="36">
        <f t="shared" si="0"/>
        <v>161</v>
      </c>
      <c r="X10" s="36">
        <f t="shared" si="0"/>
        <v>47</v>
      </c>
      <c r="Y10" s="36">
        <v>0</v>
      </c>
      <c r="Z10" s="37"/>
      <c r="AA10" s="37"/>
      <c r="AB10" s="36">
        <v>208</v>
      </c>
      <c r="AC10" s="36">
        <v>161</v>
      </c>
      <c r="AD10" s="36">
        <v>47</v>
      </c>
      <c r="AE10" s="38"/>
      <c r="AF10" s="39"/>
      <c r="AG10" s="39"/>
      <c r="AH10" s="38"/>
      <c r="AI10" s="39"/>
      <c r="AJ10" s="39"/>
      <c r="AK10" s="38"/>
      <c r="AL10" s="39"/>
      <c r="AM10" s="40"/>
    </row>
    <row r="11" spans="1:39" ht="20.25" customHeight="1">
      <c r="A11" s="42"/>
      <c r="B11" s="41"/>
      <c r="C11" s="41"/>
      <c r="D11" s="41"/>
      <c r="E11" s="41"/>
      <c r="F11" s="48" t="s">
        <v>36</v>
      </c>
      <c r="G11" s="36">
        <v>0</v>
      </c>
      <c r="H11" s="37"/>
      <c r="I11" s="37"/>
      <c r="J11" s="36">
        <v>0</v>
      </c>
      <c r="K11" s="37"/>
      <c r="L11" s="37"/>
      <c r="M11" s="36">
        <v>0</v>
      </c>
      <c r="N11" s="37"/>
      <c r="O11" s="37"/>
      <c r="P11" s="36">
        <v>0</v>
      </c>
      <c r="Q11" s="37"/>
      <c r="R11" s="37"/>
      <c r="S11" s="36">
        <v>0</v>
      </c>
      <c r="T11" s="37"/>
      <c r="U11" s="37"/>
      <c r="V11" s="36">
        <f>SUM(W11:X11)</f>
        <v>0</v>
      </c>
      <c r="W11" s="36">
        <f t="shared" si="0"/>
        <v>0</v>
      </c>
      <c r="X11" s="36">
        <f t="shared" si="0"/>
        <v>0</v>
      </c>
      <c r="Y11" s="36">
        <v>78</v>
      </c>
      <c r="Z11" s="37">
        <v>71</v>
      </c>
      <c r="AA11" s="37">
        <v>7</v>
      </c>
      <c r="AB11" s="36">
        <v>78</v>
      </c>
      <c r="AC11" s="36">
        <v>71</v>
      </c>
      <c r="AD11" s="36">
        <v>7</v>
      </c>
      <c r="AE11" s="38"/>
      <c r="AF11" s="39"/>
      <c r="AG11" s="39"/>
      <c r="AH11" s="38"/>
      <c r="AI11" s="39"/>
      <c r="AJ11" s="39"/>
      <c r="AK11" s="38"/>
      <c r="AL11" s="39"/>
      <c r="AM11" s="40"/>
    </row>
    <row r="12" spans="1:39" ht="23.25" customHeight="1">
      <c r="A12" s="49"/>
      <c r="B12" s="41"/>
      <c r="C12" s="41"/>
      <c r="D12" s="41"/>
      <c r="E12" s="41"/>
      <c r="F12" s="50" t="s">
        <v>37</v>
      </c>
      <c r="G12" s="51">
        <v>168</v>
      </c>
      <c r="H12" s="51">
        <v>146</v>
      </c>
      <c r="I12" s="51">
        <v>22</v>
      </c>
      <c r="J12" s="51">
        <v>171</v>
      </c>
      <c r="K12" s="51">
        <v>152</v>
      </c>
      <c r="L12" s="51">
        <v>19</v>
      </c>
      <c r="M12" s="51">
        <v>176</v>
      </c>
      <c r="N12" s="51">
        <v>156</v>
      </c>
      <c r="O12" s="51">
        <v>20</v>
      </c>
      <c r="P12" s="51">
        <v>171</v>
      </c>
      <c r="Q12" s="51">
        <v>148</v>
      </c>
      <c r="R12" s="51">
        <v>23</v>
      </c>
      <c r="S12" s="51">
        <v>143</v>
      </c>
      <c r="T12" s="51">
        <v>126</v>
      </c>
      <c r="U12" s="51">
        <v>17</v>
      </c>
      <c r="V12" s="51">
        <f t="shared" ref="V12:X12" si="1">SUM(V7:V11)</f>
        <v>829</v>
      </c>
      <c r="W12" s="51">
        <f t="shared" si="1"/>
        <v>728</v>
      </c>
      <c r="X12" s="51">
        <f t="shared" si="1"/>
        <v>101</v>
      </c>
      <c r="Y12" s="51">
        <v>78</v>
      </c>
      <c r="Z12" s="51">
        <v>71</v>
      </c>
      <c r="AA12" s="51">
        <v>7</v>
      </c>
      <c r="AB12" s="51">
        <v>907</v>
      </c>
      <c r="AC12" s="51">
        <v>799</v>
      </c>
      <c r="AD12" s="51">
        <v>108</v>
      </c>
      <c r="AE12" s="51">
        <v>62</v>
      </c>
      <c r="AF12" s="51">
        <v>60</v>
      </c>
      <c r="AG12" s="51">
        <v>2</v>
      </c>
      <c r="AH12" s="51">
        <v>42</v>
      </c>
      <c r="AI12" s="51">
        <v>41</v>
      </c>
      <c r="AJ12" s="52">
        <v>1</v>
      </c>
      <c r="AK12" s="51">
        <v>60</v>
      </c>
      <c r="AL12" s="53">
        <v>29</v>
      </c>
      <c r="AM12" s="54">
        <v>31</v>
      </c>
    </row>
    <row r="13" spans="1:39" ht="22.5" customHeight="1">
      <c r="A13" s="49"/>
      <c r="B13" s="31" t="s">
        <v>38</v>
      </c>
      <c r="C13" s="32" t="s">
        <v>39</v>
      </c>
      <c r="D13" s="46" t="s">
        <v>40</v>
      </c>
      <c r="E13" s="34" t="s">
        <v>41</v>
      </c>
      <c r="F13" s="48" t="s">
        <v>42</v>
      </c>
      <c r="G13" s="43">
        <v>43</v>
      </c>
      <c r="H13" s="37">
        <v>35</v>
      </c>
      <c r="I13" s="37">
        <v>8</v>
      </c>
      <c r="J13" s="36">
        <v>45</v>
      </c>
      <c r="K13" s="37">
        <v>34</v>
      </c>
      <c r="L13" s="37">
        <v>11</v>
      </c>
      <c r="M13" s="36">
        <v>41</v>
      </c>
      <c r="N13" s="37">
        <v>31</v>
      </c>
      <c r="O13" s="37">
        <v>10</v>
      </c>
      <c r="P13" s="36">
        <v>38</v>
      </c>
      <c r="Q13" s="37">
        <v>36</v>
      </c>
      <c r="R13" s="37">
        <v>2</v>
      </c>
      <c r="S13" s="36">
        <v>38</v>
      </c>
      <c r="T13" s="37">
        <v>28</v>
      </c>
      <c r="U13" s="37">
        <v>10</v>
      </c>
      <c r="V13" s="36">
        <f>SUM(W13:X13)</f>
        <v>205</v>
      </c>
      <c r="W13" s="36">
        <f t="shared" ref="W13:X16" si="2">H13+K13+N13+Q13+T13</f>
        <v>164</v>
      </c>
      <c r="X13" s="36">
        <f t="shared" si="2"/>
        <v>41</v>
      </c>
      <c r="Y13" s="36">
        <v>0</v>
      </c>
      <c r="Z13" s="37"/>
      <c r="AA13" s="37"/>
      <c r="AB13" s="55">
        <v>205</v>
      </c>
      <c r="AC13" s="55">
        <v>164</v>
      </c>
      <c r="AD13" s="55">
        <v>41</v>
      </c>
      <c r="AE13" s="56"/>
      <c r="AF13" s="57"/>
      <c r="AG13" s="57"/>
      <c r="AH13" s="58"/>
      <c r="AI13" s="59"/>
      <c r="AJ13" s="59"/>
      <c r="AK13" s="56"/>
      <c r="AL13" s="57"/>
      <c r="AM13" s="60"/>
    </row>
    <row r="14" spans="1:39" ht="22.5" customHeight="1">
      <c r="A14" s="49"/>
      <c r="B14" s="41"/>
      <c r="C14" s="41"/>
      <c r="D14" s="41"/>
      <c r="E14" s="41"/>
      <c r="F14" s="48" t="s">
        <v>43</v>
      </c>
      <c r="G14" s="43">
        <v>43</v>
      </c>
      <c r="H14" s="37">
        <v>38</v>
      </c>
      <c r="I14" s="37">
        <v>5</v>
      </c>
      <c r="J14" s="36">
        <v>36</v>
      </c>
      <c r="K14" s="37">
        <v>28</v>
      </c>
      <c r="L14" s="37">
        <v>8</v>
      </c>
      <c r="M14" s="36">
        <v>43</v>
      </c>
      <c r="N14" s="37">
        <v>34</v>
      </c>
      <c r="O14" s="37">
        <v>9</v>
      </c>
      <c r="P14" s="36">
        <v>43</v>
      </c>
      <c r="Q14" s="37">
        <v>38</v>
      </c>
      <c r="R14" s="37">
        <v>5</v>
      </c>
      <c r="S14" s="36">
        <v>45</v>
      </c>
      <c r="T14" s="37">
        <v>40</v>
      </c>
      <c r="U14" s="37">
        <v>5</v>
      </c>
      <c r="V14" s="36">
        <f>SUM(W14:X14)</f>
        <v>210</v>
      </c>
      <c r="W14" s="36">
        <f t="shared" si="2"/>
        <v>178</v>
      </c>
      <c r="X14" s="36">
        <f t="shared" si="2"/>
        <v>32</v>
      </c>
      <c r="Y14" s="36">
        <v>0</v>
      </c>
      <c r="Z14" s="37"/>
      <c r="AA14" s="37"/>
      <c r="AB14" s="55">
        <v>210</v>
      </c>
      <c r="AC14" s="55">
        <v>178</v>
      </c>
      <c r="AD14" s="55">
        <v>32</v>
      </c>
      <c r="AE14" s="74">
        <f>SUM(AF14:AG14)</f>
        <v>52</v>
      </c>
      <c r="AF14" s="75">
        <v>50</v>
      </c>
      <c r="AG14" s="75">
        <v>2</v>
      </c>
      <c r="AH14" s="81">
        <f>SUM(AI14:AJ14)</f>
        <v>35</v>
      </c>
      <c r="AI14" s="80">
        <v>35</v>
      </c>
      <c r="AJ14" s="80">
        <v>0</v>
      </c>
      <c r="AK14" s="74">
        <f>SUM(AL14:AM14)</f>
        <v>39</v>
      </c>
      <c r="AL14" s="75">
        <v>24</v>
      </c>
      <c r="AM14" s="76">
        <v>15</v>
      </c>
    </row>
    <row r="15" spans="1:39" ht="22.5" customHeight="1">
      <c r="A15" s="61"/>
      <c r="B15" s="41"/>
      <c r="C15" s="41"/>
      <c r="D15" s="41"/>
      <c r="E15" s="41"/>
      <c r="F15" s="35" t="s">
        <v>44</v>
      </c>
      <c r="G15" s="43">
        <v>44</v>
      </c>
      <c r="H15" s="37">
        <v>35</v>
      </c>
      <c r="I15" s="37">
        <v>9</v>
      </c>
      <c r="J15" s="36">
        <v>41</v>
      </c>
      <c r="K15" s="37">
        <v>32</v>
      </c>
      <c r="L15" s="37">
        <v>9</v>
      </c>
      <c r="M15" s="36">
        <v>41</v>
      </c>
      <c r="N15" s="37">
        <v>36</v>
      </c>
      <c r="O15" s="37">
        <v>5</v>
      </c>
      <c r="P15" s="36">
        <v>42</v>
      </c>
      <c r="Q15" s="37">
        <v>37</v>
      </c>
      <c r="R15" s="37">
        <v>5</v>
      </c>
      <c r="S15" s="36">
        <v>32</v>
      </c>
      <c r="T15" s="37">
        <v>27</v>
      </c>
      <c r="U15" s="37">
        <v>5</v>
      </c>
      <c r="V15" s="36">
        <f>SUM(W15:X15)</f>
        <v>200</v>
      </c>
      <c r="W15" s="36">
        <f t="shared" si="2"/>
        <v>167</v>
      </c>
      <c r="X15" s="36">
        <f t="shared" si="2"/>
        <v>33</v>
      </c>
      <c r="Y15" s="36">
        <v>0</v>
      </c>
      <c r="Z15" s="37"/>
      <c r="AA15" s="37"/>
      <c r="AB15" s="55">
        <v>200</v>
      </c>
      <c r="AC15" s="55">
        <v>167</v>
      </c>
      <c r="AD15" s="55">
        <v>33</v>
      </c>
      <c r="AE15" s="74"/>
      <c r="AF15" s="75"/>
      <c r="AG15" s="75"/>
      <c r="AH15" s="81"/>
      <c r="AI15" s="80"/>
      <c r="AJ15" s="80"/>
      <c r="AK15" s="74"/>
      <c r="AL15" s="75"/>
      <c r="AM15" s="76"/>
    </row>
    <row r="16" spans="1:39" ht="22.5" customHeight="1">
      <c r="A16" s="61"/>
      <c r="B16" s="41"/>
      <c r="C16" s="41"/>
      <c r="D16" s="41"/>
      <c r="E16" s="41"/>
      <c r="F16" s="48" t="s">
        <v>45</v>
      </c>
      <c r="G16" s="43">
        <v>0</v>
      </c>
      <c r="H16" s="37"/>
      <c r="I16" s="37"/>
      <c r="J16" s="36">
        <v>0</v>
      </c>
      <c r="K16" s="37"/>
      <c r="L16" s="37"/>
      <c r="M16" s="36">
        <v>0</v>
      </c>
      <c r="N16" s="37"/>
      <c r="O16" s="37"/>
      <c r="P16" s="36">
        <v>0</v>
      </c>
      <c r="Q16" s="37"/>
      <c r="R16" s="37"/>
      <c r="S16" s="36">
        <v>0</v>
      </c>
      <c r="T16" s="37"/>
      <c r="U16" s="37"/>
      <c r="V16" s="36">
        <f>SUM(W16:X16)</f>
        <v>0</v>
      </c>
      <c r="W16" s="36">
        <f t="shared" si="2"/>
        <v>0</v>
      </c>
      <c r="X16" s="36">
        <f t="shared" si="2"/>
        <v>0</v>
      </c>
      <c r="Y16" s="36">
        <v>37</v>
      </c>
      <c r="Z16" s="37">
        <v>31</v>
      </c>
      <c r="AA16" s="37">
        <v>6</v>
      </c>
      <c r="AB16" s="55">
        <v>37</v>
      </c>
      <c r="AC16" s="55">
        <v>31</v>
      </c>
      <c r="AD16" s="55">
        <v>6</v>
      </c>
      <c r="AE16" s="38"/>
      <c r="AF16" s="39"/>
      <c r="AG16" s="39"/>
      <c r="AH16" s="62"/>
      <c r="AI16" s="63"/>
      <c r="AJ16" s="63"/>
      <c r="AK16" s="38"/>
      <c r="AL16" s="39"/>
      <c r="AM16" s="40"/>
    </row>
    <row r="17" spans="1:40" ht="22.5" customHeight="1">
      <c r="A17" s="49"/>
      <c r="B17" s="41"/>
      <c r="C17" s="41"/>
      <c r="D17" s="41"/>
      <c r="E17" s="41"/>
      <c r="F17" s="64" t="s">
        <v>37</v>
      </c>
      <c r="G17" s="65">
        <v>130</v>
      </c>
      <c r="H17" s="65">
        <v>108</v>
      </c>
      <c r="I17" s="65">
        <v>22</v>
      </c>
      <c r="J17" s="65">
        <v>122</v>
      </c>
      <c r="K17" s="65">
        <v>94</v>
      </c>
      <c r="L17" s="65">
        <v>28</v>
      </c>
      <c r="M17" s="65">
        <v>125</v>
      </c>
      <c r="N17" s="65">
        <v>101</v>
      </c>
      <c r="O17" s="65">
        <v>24</v>
      </c>
      <c r="P17" s="65">
        <v>123</v>
      </c>
      <c r="Q17" s="65">
        <v>111</v>
      </c>
      <c r="R17" s="65">
        <v>12</v>
      </c>
      <c r="S17" s="65">
        <v>115</v>
      </c>
      <c r="T17" s="65">
        <v>95</v>
      </c>
      <c r="U17" s="65">
        <v>20</v>
      </c>
      <c r="V17" s="65">
        <f t="shared" ref="V17:X17" si="3">SUM(V13:V16)</f>
        <v>615</v>
      </c>
      <c r="W17" s="65">
        <f t="shared" si="3"/>
        <v>509</v>
      </c>
      <c r="X17" s="65">
        <f t="shared" si="3"/>
        <v>106</v>
      </c>
      <c r="Y17" s="65">
        <v>37</v>
      </c>
      <c r="Z17" s="65">
        <v>31</v>
      </c>
      <c r="AA17" s="65">
        <v>6</v>
      </c>
      <c r="AB17" s="65">
        <v>652</v>
      </c>
      <c r="AC17" s="65">
        <v>540</v>
      </c>
      <c r="AD17" s="65">
        <v>112</v>
      </c>
      <c r="AE17" s="65">
        <v>52</v>
      </c>
      <c r="AF17" s="65">
        <v>50</v>
      </c>
      <c r="AG17" s="65">
        <v>2</v>
      </c>
      <c r="AH17" s="65">
        <v>35</v>
      </c>
      <c r="AI17" s="65">
        <v>35</v>
      </c>
      <c r="AJ17" s="66">
        <v>0</v>
      </c>
      <c r="AK17" s="65">
        <v>39</v>
      </c>
      <c r="AL17" s="67">
        <v>24</v>
      </c>
      <c r="AM17" s="68">
        <v>15</v>
      </c>
    </row>
    <row r="18" spans="1:40" ht="24" customHeight="1">
      <c r="A18" s="77" t="s">
        <v>46</v>
      </c>
      <c r="B18" s="78"/>
      <c r="C18" s="78"/>
      <c r="D18" s="78"/>
      <c r="E18" s="78"/>
      <c r="F18" s="79"/>
      <c r="G18" s="69">
        <v>298</v>
      </c>
      <c r="H18" s="69">
        <v>254</v>
      </c>
      <c r="I18" s="69">
        <v>44</v>
      </c>
      <c r="J18" s="69">
        <v>293</v>
      </c>
      <c r="K18" s="69">
        <v>246</v>
      </c>
      <c r="L18" s="69">
        <v>47</v>
      </c>
      <c r="M18" s="69">
        <v>301</v>
      </c>
      <c r="N18" s="69">
        <v>257</v>
      </c>
      <c r="O18" s="69">
        <v>44</v>
      </c>
      <c r="P18" s="69">
        <v>294</v>
      </c>
      <c r="Q18" s="69">
        <v>259</v>
      </c>
      <c r="R18" s="69">
        <v>35</v>
      </c>
      <c r="S18" s="69">
        <v>258</v>
      </c>
      <c r="T18" s="69">
        <v>221</v>
      </c>
      <c r="U18" s="69">
        <v>37</v>
      </c>
      <c r="V18" s="69">
        <f t="shared" ref="V18:X18" si="4">V12+V17</f>
        <v>1444</v>
      </c>
      <c r="W18" s="69">
        <f t="shared" si="4"/>
        <v>1237</v>
      </c>
      <c r="X18" s="69">
        <f t="shared" si="4"/>
        <v>207</v>
      </c>
      <c r="Y18" s="69">
        <v>115</v>
      </c>
      <c r="Z18" s="69">
        <v>102</v>
      </c>
      <c r="AA18" s="69">
        <v>13</v>
      </c>
      <c r="AB18" s="69">
        <v>1559</v>
      </c>
      <c r="AC18" s="69">
        <v>1339</v>
      </c>
      <c r="AD18" s="69">
        <v>220</v>
      </c>
      <c r="AE18" s="69">
        <v>114</v>
      </c>
      <c r="AF18" s="69">
        <v>110</v>
      </c>
      <c r="AG18" s="69">
        <v>4</v>
      </c>
      <c r="AH18" s="69">
        <v>77</v>
      </c>
      <c r="AI18" s="69">
        <v>76</v>
      </c>
      <c r="AJ18" s="69">
        <v>1</v>
      </c>
      <c r="AK18" s="69">
        <v>99</v>
      </c>
      <c r="AL18" s="69">
        <v>53</v>
      </c>
      <c r="AM18" s="70">
        <v>46</v>
      </c>
    </row>
    <row r="19" spans="1:40" ht="36.75" customHeight="1"/>
    <row r="20" spans="1:40" ht="36" customHeight="1"/>
    <row r="21" spans="1:40" ht="36.75" customHeight="1"/>
    <row r="22" spans="1:40" s="73" customFormat="1" ht="40.5" customHeight="1">
      <c r="A22" s="29"/>
      <c r="B22" s="29"/>
      <c r="C22" s="7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72"/>
    </row>
  </sheetData>
  <sheetProtection selectLockedCells="1"/>
  <mergeCells count="27">
    <mergeCell ref="V4:X4"/>
    <mergeCell ref="F2:F5"/>
    <mergeCell ref="A2:A5"/>
    <mergeCell ref="B2:B5"/>
    <mergeCell ref="C2:C5"/>
    <mergeCell ref="D2:D5"/>
    <mergeCell ref="E2:E5"/>
    <mergeCell ref="G4:I4"/>
    <mergeCell ref="J4:L4"/>
    <mergeCell ref="M4:O4"/>
    <mergeCell ref="P4:R4"/>
    <mergeCell ref="S4:U4"/>
    <mergeCell ref="AE2:AG4"/>
    <mergeCell ref="AH2:AJ4"/>
    <mergeCell ref="AJ14:AJ15"/>
    <mergeCell ref="AK2:AM4"/>
    <mergeCell ref="Y3:AA4"/>
    <mergeCell ref="AB3:AD4"/>
    <mergeCell ref="AK14:AK15"/>
    <mergeCell ref="AL14:AL15"/>
    <mergeCell ref="AM14:AM15"/>
    <mergeCell ref="A18:F18"/>
    <mergeCell ref="AI14:AI15"/>
    <mergeCell ref="AE14:AE15"/>
    <mergeCell ref="AF14:AF15"/>
    <mergeCell ref="AG14:AG15"/>
    <mergeCell ref="AH14:AH15"/>
  </mergeCells>
  <phoneticPr fontId="2"/>
  <printOptions horizontalCentered="1"/>
  <pageMargins left="0.43307086614173229" right="0.43307086614173229" top="0.94488188976377963" bottom="0.55118110236220474" header="0.31496062992125984" footer="0.31496062992125984"/>
  <pageSetup paperSize="9" scale="69" firstPageNumber="38" fitToHeight="0" pageOrder="overThenDown" orientation="landscape" useFirstPageNumber="1" r:id="rId1"/>
  <headerFooter scaleWithDoc="0">
    <evenFooter>&amp;C&amp;"ＭＳ ゴシック,標準"&amp;P</evenFooter>
  </headerFooter>
  <colBreaks count="1" manualBreakCount="1">
    <brk id="15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</vt:lpstr>
      <vt:lpstr>高専!Print_Area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2020-09-17T06:18:21Z</cp:lastPrinted>
  <dcterms:created xsi:type="dcterms:W3CDTF">2020-09-16T06:35:09Z</dcterms:created>
  <dcterms:modified xsi:type="dcterms:W3CDTF">2020-09-17T06:18:24Z</dcterms:modified>
</cp:coreProperties>
</file>