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05本庁税務課\9システム\■ホームページのデータ\＜本番＞税務課のページ\旧\20200428\zeikin\shinsei\"/>
    </mc:Choice>
  </mc:AlternateContent>
  <bookViews>
    <workbookView xWindow="720" yWindow="285" windowWidth="17955" windowHeight="864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AK51" i="1" l="1"/>
  <c r="AK43" i="1"/>
  <c r="AK45" i="1"/>
  <c r="AK47" i="1"/>
  <c r="AK49" i="1"/>
  <c r="AK41" i="1"/>
  <c r="AK39" i="1"/>
  <c r="AK37" i="1"/>
  <c r="AK35" i="1"/>
  <c r="AK33" i="1"/>
  <c r="AK31" i="1"/>
  <c r="AK29" i="1"/>
  <c r="AB53" i="1" s="1"/>
  <c r="H25" i="1" s="1"/>
  <c r="AB51" i="1"/>
  <c r="AB49" i="1"/>
  <c r="AB47" i="1"/>
  <c r="AB45" i="1"/>
  <c r="AB43" i="1"/>
  <c r="AB41" i="1"/>
  <c r="AB39" i="1"/>
  <c r="AB35" i="1"/>
  <c r="AB37" i="1"/>
  <c r="AB33" i="1"/>
  <c r="AB31" i="1"/>
  <c r="AB29" i="1"/>
  <c r="V53" i="1"/>
</calcChain>
</file>

<file path=xl/sharedStrings.xml><?xml version="1.0" encoding="utf-8"?>
<sst xmlns="http://schemas.openxmlformats.org/spreadsheetml/2006/main" count="94" uniqueCount="69">
  <si>
    <t>※　　処　　理　　事　　項　　</t>
    <rPh sb="3" eb="4">
      <t>トコロ</t>
    </rPh>
    <rPh sb="6" eb="7">
      <t>リ</t>
    </rPh>
    <rPh sb="9" eb="10">
      <t>コト</t>
    </rPh>
    <rPh sb="12" eb="13">
      <t>コウ</t>
    </rPh>
    <phoneticPr fontId="2"/>
  </si>
  <si>
    <t>審　　査</t>
    <rPh sb="0" eb="1">
      <t>シン</t>
    </rPh>
    <rPh sb="3" eb="4">
      <t>サ</t>
    </rPh>
    <phoneticPr fontId="2"/>
  </si>
  <si>
    <t>承　　　認</t>
    <rPh sb="0" eb="1">
      <t>ウケタマワ</t>
    </rPh>
    <rPh sb="4" eb="5">
      <t>シノブ</t>
    </rPh>
    <phoneticPr fontId="2"/>
  </si>
  <si>
    <t>ﾘｯﾄﾙ</t>
    <phoneticPr fontId="2"/>
  </si>
  <si>
    <t>交　　付</t>
    <rPh sb="0" eb="1">
      <t>コウ</t>
    </rPh>
    <rPh sb="3" eb="4">
      <t>ヅケ</t>
    </rPh>
    <phoneticPr fontId="2"/>
  </si>
  <si>
    <t>入　　力</t>
    <rPh sb="0" eb="1">
      <t>イリ</t>
    </rPh>
    <rPh sb="3" eb="4">
      <t>チカラ</t>
    </rPh>
    <phoneticPr fontId="2"/>
  </si>
  <si>
    <t>業　　　　種</t>
    <rPh sb="0" eb="1">
      <t>ギョウ</t>
    </rPh>
    <rPh sb="5" eb="6">
      <t>タネ</t>
    </rPh>
    <phoneticPr fontId="2"/>
  </si>
  <si>
    <t>年月日</t>
    <rPh sb="0" eb="3">
      <t>ネンガッピ</t>
    </rPh>
    <phoneticPr fontId="2"/>
  </si>
  <si>
    <t>香川県県税事務所長　殿</t>
    <rPh sb="0" eb="3">
      <t>カガワケン</t>
    </rPh>
    <rPh sb="3" eb="8">
      <t>ケンゼイジムショ</t>
    </rPh>
    <rPh sb="8" eb="9">
      <t>チョウ</t>
    </rPh>
    <rPh sb="10" eb="11">
      <t>ドノ</t>
    </rPh>
    <phoneticPr fontId="2"/>
  </si>
  <si>
    <t>免　税　証　交　付　申　請　書</t>
    <phoneticPr fontId="2"/>
  </si>
  <si>
    <t>№</t>
  </si>
  <si>
    <t>ﾘｯﾄﾙ</t>
    <phoneticPr fontId="2"/>
  </si>
  <si>
    <t>年</t>
    <rPh sb="0" eb="1">
      <t>ネン</t>
    </rPh>
    <phoneticPr fontId="2"/>
  </si>
  <si>
    <t>月</t>
    <rPh sb="0" eb="1">
      <t>ガツ</t>
    </rPh>
    <phoneticPr fontId="2"/>
  </si>
  <si>
    <t>日</t>
    <rPh sb="0" eb="1">
      <t>ニチ</t>
    </rPh>
    <phoneticPr fontId="2"/>
  </si>
  <si>
    <t>まで</t>
    <phoneticPr fontId="2"/>
  </si>
  <si>
    <t>計</t>
    <rPh sb="0" eb="1">
      <t>ケイ</t>
    </rPh>
    <phoneticPr fontId="2"/>
  </si>
  <si>
    <t>免税軽油の使用
に係る事務所又は
事業所所在地</t>
    <phoneticPr fontId="2"/>
  </si>
  <si>
    <t>この申請に応答
する係及び氏名
並びに電話番号</t>
    <phoneticPr fontId="2"/>
  </si>
  <si>
    <t>機械，車両又は
設備名（番号）</t>
    <phoneticPr fontId="2"/>
  </si>
  <si>
    <t>所要数量合計</t>
    <phoneticPr fontId="2"/>
  </si>
  <si>
    <t>所要数量計算期間</t>
    <phoneticPr fontId="2"/>
  </si>
  <si>
    <t>希望する販売業者名及び所在地</t>
    <phoneticPr fontId="2"/>
  </si>
  <si>
    <t>免税証の種類</t>
    <phoneticPr fontId="2"/>
  </si>
  <si>
    <t>枚　　　数</t>
    <rPh sb="0" eb="1">
      <t>マイ</t>
    </rPh>
    <rPh sb="4" eb="5">
      <t>カズ</t>
    </rPh>
    <phoneticPr fontId="2"/>
  </si>
  <si>
    <t>数　　　量</t>
    <rPh sb="0" eb="1">
      <t>カズ</t>
    </rPh>
    <rPh sb="4" eb="5">
      <t>リョウ</t>
    </rPh>
    <phoneticPr fontId="2"/>
  </si>
  <si>
    <t>前回交付を受けた免税証</t>
    <phoneticPr fontId="2"/>
  </si>
  <si>
    <t>計　算　期　間</t>
    <rPh sb="0" eb="1">
      <t>ケイ</t>
    </rPh>
    <rPh sb="2" eb="3">
      <t>ザン</t>
    </rPh>
    <rPh sb="4" eb="5">
      <t>キ</t>
    </rPh>
    <rPh sb="6" eb="7">
      <t>アイダ</t>
    </rPh>
    <phoneticPr fontId="2"/>
  </si>
  <si>
    <t>数量（イ）</t>
    <rPh sb="0" eb="2">
      <t>スウリョウ</t>
    </rPh>
    <phoneticPr fontId="2"/>
  </si>
  <si>
    <t>月</t>
    <rPh sb="0" eb="1">
      <t>ツキ</t>
    </rPh>
    <phoneticPr fontId="2"/>
  </si>
  <si>
    <t>から</t>
    <phoneticPr fontId="2"/>
  </si>
  <si>
    <t>数量（ア）</t>
    <rPh sb="0" eb="2">
      <t>スウリョウ</t>
    </rPh>
    <phoneticPr fontId="2"/>
  </si>
  <si>
    <t>（ア）－（イ）</t>
    <phoneticPr fontId="2"/>
  </si>
  <si>
    <t>　　　　前回交付を受けた免税証に記載された販売業者以外の販売業者から
　　　　免税軽油の引取りを行った場合の販売業者の氏名又は名称</t>
    <phoneticPr fontId="2"/>
  </si>
  <si>
    <t>数　　　　量</t>
    <rPh sb="0" eb="1">
      <t>カズ</t>
    </rPh>
    <rPh sb="5" eb="6">
      <t>リョウ</t>
    </rPh>
    <phoneticPr fontId="2"/>
  </si>
  <si>
    <t>参　　　　考</t>
    <rPh sb="0" eb="1">
      <t>サン</t>
    </rPh>
    <rPh sb="5" eb="6">
      <t>コウ</t>
    </rPh>
    <phoneticPr fontId="2"/>
  </si>
  <si>
    <t>　この申請書は継続して免税証の交付を受けようとする場合において、香川県県税事務所長に免税軽油使用者</t>
    <rPh sb="3" eb="5">
      <t>シンセイ</t>
    </rPh>
    <rPh sb="5" eb="6">
      <t>ショ</t>
    </rPh>
    <rPh sb="7" eb="9">
      <t>ケイゾク</t>
    </rPh>
    <rPh sb="11" eb="13">
      <t>メンゼイ</t>
    </rPh>
    <rPh sb="13" eb="14">
      <t>ショウ</t>
    </rPh>
    <rPh sb="15" eb="17">
      <t>コウフ</t>
    </rPh>
    <rPh sb="18" eb="19">
      <t>ウ</t>
    </rPh>
    <rPh sb="25" eb="27">
      <t>バアイ</t>
    </rPh>
    <rPh sb="32" eb="35">
      <t>カガワケン</t>
    </rPh>
    <rPh sb="35" eb="40">
      <t>ケンゼイジムショ</t>
    </rPh>
    <rPh sb="40" eb="41">
      <t>チョウ</t>
    </rPh>
    <rPh sb="42" eb="44">
      <t>メンゼイ</t>
    </rPh>
    <rPh sb="44" eb="46">
      <t>ケイユ</t>
    </rPh>
    <rPh sb="46" eb="49">
      <t>シヨウシャ</t>
    </rPh>
    <phoneticPr fontId="2"/>
  </si>
  <si>
    <t>証を添付して一通提出すること。</t>
    <rPh sb="0" eb="1">
      <t>ショウ</t>
    </rPh>
    <rPh sb="2" eb="4">
      <t>テンプ</t>
    </rPh>
    <rPh sb="6" eb="8">
      <t>イッツウ</t>
    </rPh>
    <rPh sb="8" eb="10">
      <t>テイシュツ</t>
    </rPh>
    <phoneticPr fontId="2"/>
  </si>
  <si>
    <t>　「※処理事項」欄は、申請者において記載することを要しないこと。</t>
    <rPh sb="3" eb="5">
      <t>ショリ</t>
    </rPh>
    <rPh sb="5" eb="7">
      <t>ジコウ</t>
    </rPh>
    <rPh sb="8" eb="9">
      <t>ラン</t>
    </rPh>
    <rPh sb="11" eb="14">
      <t>シンセイシャ</t>
    </rPh>
    <rPh sb="18" eb="20">
      <t>キサイ</t>
    </rPh>
    <rPh sb="25" eb="26">
      <t>ヨウ</t>
    </rPh>
    <phoneticPr fontId="2"/>
  </si>
  <si>
    <t>　所要数量の計算の基礎については、免税軽油所要数量計算書（軽油第８号様式、業種が「農業」の場合は、</t>
    <rPh sb="1" eb="3">
      <t>ショヨウ</t>
    </rPh>
    <rPh sb="3" eb="5">
      <t>スウリョウ</t>
    </rPh>
    <rPh sb="6" eb="8">
      <t>ケイサン</t>
    </rPh>
    <rPh sb="9" eb="11">
      <t>キソ</t>
    </rPh>
    <rPh sb="17" eb="19">
      <t>メンゼイ</t>
    </rPh>
    <rPh sb="19" eb="21">
      <t>ケイユ</t>
    </rPh>
    <rPh sb="21" eb="23">
      <t>ショヨウ</t>
    </rPh>
    <rPh sb="23" eb="25">
      <t>スウリョウ</t>
    </rPh>
    <rPh sb="25" eb="28">
      <t>ケイサンショ</t>
    </rPh>
    <rPh sb="29" eb="31">
      <t>ケイユ</t>
    </rPh>
    <rPh sb="31" eb="32">
      <t>ダイ</t>
    </rPh>
    <rPh sb="33" eb="34">
      <t>ゴウ</t>
    </rPh>
    <rPh sb="34" eb="36">
      <t>ヨウシキ</t>
    </rPh>
    <rPh sb="37" eb="39">
      <t>ギョウシュ</t>
    </rPh>
    <rPh sb="41" eb="43">
      <t>ノウギョウ</t>
    </rPh>
    <rPh sb="45" eb="47">
      <t>バアイ</t>
    </rPh>
    <phoneticPr fontId="2"/>
  </si>
  <si>
    <t>ごとの計算書が必要。）</t>
    <rPh sb="3" eb="6">
      <t>ケイサンショ</t>
    </rPh>
    <rPh sb="7" eb="9">
      <t>ヒツヨウ</t>
    </rPh>
    <phoneticPr fontId="2"/>
  </si>
  <si>
    <t>省令第十六号の二十一様式</t>
    <rPh sb="0" eb="2">
      <t>ショウレイ</t>
    </rPh>
    <rPh sb="2" eb="3">
      <t>ダイ</t>
    </rPh>
    <rPh sb="3" eb="5">
      <t>ジュウロク</t>
    </rPh>
    <rPh sb="5" eb="6">
      <t>ゴウ</t>
    </rPh>
    <rPh sb="7" eb="10">
      <t>ニジュウイチ</t>
    </rPh>
    <rPh sb="10" eb="12">
      <t>ヨウシキ</t>
    </rPh>
    <phoneticPr fontId="2"/>
  </si>
  <si>
    <t>　香川県　第</t>
    <rPh sb="1" eb="4">
      <t>カガワケン</t>
    </rPh>
    <rPh sb="5" eb="6">
      <t>ダイ</t>
    </rPh>
    <phoneticPr fontId="2"/>
  </si>
  <si>
    <t>号</t>
    <rPh sb="0" eb="1">
      <t>ゴウ</t>
    </rPh>
    <phoneticPr fontId="2"/>
  </si>
  <si>
    <t>（電話</t>
    <rPh sb="1" eb="3">
      <t>デンワ</t>
    </rPh>
    <phoneticPr fontId="2"/>
  </si>
  <si>
    <t>）</t>
    <phoneticPr fontId="2"/>
  </si>
  <si>
    <t>　１０，０００ﾘｯﾄﾙ券</t>
    <rPh sb="11" eb="12">
      <t>ケン</t>
    </rPh>
    <phoneticPr fontId="2"/>
  </si>
  <si>
    <t>　　５，０００　　〃</t>
    <phoneticPr fontId="2"/>
  </si>
  <si>
    <t>　　１，０００　　〃</t>
    <phoneticPr fontId="2"/>
  </si>
  <si>
    <t>　　　　５００　　〃</t>
    <phoneticPr fontId="2"/>
  </si>
  <si>
    <t>　　　　２００　　〃</t>
    <phoneticPr fontId="2"/>
  </si>
  <si>
    <t>　　　　１００　　〃</t>
    <phoneticPr fontId="2"/>
  </si>
  <si>
    <t>　　　　　５０　　〃</t>
    <phoneticPr fontId="2"/>
  </si>
  <si>
    <t>　　　　　２０　　〃</t>
    <phoneticPr fontId="2"/>
  </si>
  <si>
    <t>　　　　　１８　　〃</t>
    <phoneticPr fontId="2"/>
  </si>
  <si>
    <t>　　　　　１０　　〃</t>
    <phoneticPr fontId="2"/>
  </si>
  <si>
    <t>　　　　　　５　　〃</t>
    <phoneticPr fontId="2"/>
  </si>
  <si>
    <t>　　　　　　１　　〃</t>
    <phoneticPr fontId="2"/>
  </si>
  <si>
    <t>受付印</t>
    <rPh sb="0" eb="3">
      <t>ウケツケイン</t>
    </rPh>
    <phoneticPr fontId="2"/>
  </si>
  <si>
    <t>フリガナ</t>
    <phoneticPr fontId="2"/>
  </si>
  <si>
    <t>第１６号の２１様式の記載要領</t>
    <rPh sb="0" eb="1">
      <t>ダイ</t>
    </rPh>
    <rPh sb="3" eb="4">
      <t>ゴウ</t>
    </rPh>
    <rPh sb="7" eb="9">
      <t>ヨウシキ</t>
    </rPh>
    <rPh sb="10" eb="12">
      <t>キサイ</t>
    </rPh>
    <rPh sb="12" eb="14">
      <t>ヨウリョウ</t>
    </rPh>
    <phoneticPr fontId="2"/>
  </si>
  <si>
    <t>から</t>
    <phoneticPr fontId="2"/>
  </si>
  <si>
    <t>まで</t>
    <phoneticPr fontId="2"/>
  </si>
  <si>
    <t>リットル</t>
    <phoneticPr fontId="2"/>
  </si>
  <si>
    <t>みを記載すること。なお、共同申請の場合には、第16号の22様式の記載のみをもって足りるものであること。</t>
    <rPh sb="2" eb="4">
      <t>キサイ</t>
    </rPh>
    <rPh sb="12" eb="14">
      <t>キョウドウ</t>
    </rPh>
    <rPh sb="14" eb="16">
      <t>シンセイ</t>
    </rPh>
    <rPh sb="17" eb="19">
      <t>バアイ</t>
    </rPh>
    <rPh sb="22" eb="23">
      <t>ダイ</t>
    </rPh>
    <rPh sb="25" eb="26">
      <t>ゴウ</t>
    </rPh>
    <rPh sb="29" eb="31">
      <t>ヨウシキ</t>
    </rPh>
    <rPh sb="32" eb="34">
      <t>キサイ</t>
    </rPh>
    <rPh sb="40" eb="41">
      <t>タ</t>
    </rPh>
    <phoneticPr fontId="2"/>
  </si>
  <si>
    <t>軽油第7号様式）を必ず添付すること。（省令第16号の22様式「共同申請明細書」を提出する場合は、各個人</t>
    <rPh sb="0" eb="2">
      <t>ケイユ</t>
    </rPh>
    <rPh sb="2" eb="3">
      <t>ダイ</t>
    </rPh>
    <rPh sb="4" eb="5">
      <t>ゴウ</t>
    </rPh>
    <rPh sb="5" eb="7">
      <t>ヨウシキ</t>
    </rPh>
    <rPh sb="9" eb="10">
      <t>カナラ</t>
    </rPh>
    <rPh sb="11" eb="13">
      <t>テンプ</t>
    </rPh>
    <rPh sb="19" eb="21">
      <t>ショウレイ</t>
    </rPh>
    <rPh sb="21" eb="22">
      <t>ダイ</t>
    </rPh>
    <rPh sb="24" eb="25">
      <t>ゴウ</t>
    </rPh>
    <rPh sb="28" eb="30">
      <t>ヨウシキ</t>
    </rPh>
    <rPh sb="31" eb="33">
      <t>キョウドウ</t>
    </rPh>
    <rPh sb="33" eb="35">
      <t>シンセイ</t>
    </rPh>
    <rPh sb="35" eb="38">
      <t>メイサイショ</t>
    </rPh>
    <rPh sb="40" eb="42">
      <t>テイシュツ</t>
    </rPh>
    <rPh sb="44" eb="46">
      <t>バアイ</t>
    </rPh>
    <rPh sb="48" eb="51">
      <t>カクコジン</t>
    </rPh>
    <phoneticPr fontId="2"/>
  </si>
  <si>
    <t>　「機械、車両又は設備名（番号）」欄には、免税軽油使用者証に記載された機械、車両又は設備名の番号の</t>
    <rPh sb="2" eb="4">
      <t>キカイ</t>
    </rPh>
    <rPh sb="5" eb="7">
      <t>シャリョウ</t>
    </rPh>
    <rPh sb="7" eb="8">
      <t>マタ</t>
    </rPh>
    <rPh sb="9" eb="11">
      <t>セツビ</t>
    </rPh>
    <rPh sb="11" eb="12">
      <t>メイ</t>
    </rPh>
    <rPh sb="13" eb="15">
      <t>バンゴウ</t>
    </rPh>
    <rPh sb="17" eb="18">
      <t>ラン</t>
    </rPh>
    <rPh sb="21" eb="23">
      <t>メンゼイ</t>
    </rPh>
    <rPh sb="23" eb="25">
      <t>ケイユ</t>
    </rPh>
    <rPh sb="25" eb="28">
      <t>シヨウシャ</t>
    </rPh>
    <rPh sb="28" eb="29">
      <t>ショウ</t>
    </rPh>
    <rPh sb="30" eb="32">
      <t>キサイ</t>
    </rPh>
    <rPh sb="35" eb="37">
      <t>キカイ</t>
    </rPh>
    <rPh sb="38" eb="40">
      <t>シャリョウ</t>
    </rPh>
    <rPh sb="40" eb="41">
      <t>マタ</t>
    </rPh>
    <rPh sb="42" eb="44">
      <t>セツビ</t>
    </rPh>
    <rPh sb="44" eb="45">
      <t>メイ</t>
    </rPh>
    <rPh sb="46" eb="48">
      <t>バンゴウ</t>
    </rPh>
    <phoneticPr fontId="2"/>
  </si>
  <si>
    <t>　前回交付を受けた免税証のうち
　の使用量</t>
    <phoneticPr fontId="2"/>
  </si>
  <si>
    <t>免税軽油使用者証の
番号及び氏名
（名称）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</si>
</sst>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u/>
      <sz val="11"/>
      <name val="HG丸ｺﾞｼｯｸM-PRO"/>
      <family val="3"/>
      <charset val="128"/>
    </font>
  </fonts>
  <fills count="2">
    <fill>
      <patternFill patternType="none"/>
    </fill>
    <fill>
      <patternFill patternType="gray125"/>
    </fill>
  </fills>
  <borders count="46">
    <border>
      <left/>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xf>
    <xf numFmtId="0" fontId="0" fillId="0" borderId="12" xfId="0" applyBorder="1" applyAlignme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8" fillId="0" borderId="8" xfId="0" applyFont="1" applyBorder="1" applyAlignment="1">
      <alignment vertical="center"/>
    </xf>
    <xf numFmtId="0" fontId="0" fillId="0" borderId="19" xfId="0" applyBorder="1">
      <alignment vertical="center"/>
    </xf>
    <xf numFmtId="0" fontId="8" fillId="0" borderId="20" xfId="0" applyFont="1" applyBorder="1" applyAlignment="1">
      <alignment vertical="center"/>
    </xf>
    <xf numFmtId="0" fontId="7" fillId="0" borderId="0" xfId="0" applyFont="1">
      <alignment vertical="center"/>
    </xf>
    <xf numFmtId="0" fontId="0" fillId="0" borderId="6" xfId="0" applyBorder="1" applyAlignment="1">
      <alignment vertical="center" shrinkToFit="1"/>
    </xf>
    <xf numFmtId="0" fontId="0" fillId="0" borderId="9"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8" fillId="0" borderId="8" xfId="0" applyFont="1" applyBorder="1" applyAlignment="1">
      <alignment vertical="center" shrinkToFit="1"/>
    </xf>
    <xf numFmtId="0" fontId="8" fillId="0" borderId="11" xfId="0" applyFont="1" applyBorder="1" applyAlignment="1">
      <alignment vertical="center" shrinkToFit="1"/>
    </xf>
    <xf numFmtId="0" fontId="0" fillId="0" borderId="0" xfId="0"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19" xfId="0" applyBorder="1" applyAlignment="1" applyProtection="1">
      <alignment horizontal="center" vertical="center"/>
      <protection locked="0"/>
    </xf>
    <xf numFmtId="0" fontId="0" fillId="0" borderId="9" xfId="0" applyBorder="1" applyAlignment="1">
      <alignment vertical="center"/>
    </xf>
    <xf numFmtId="0" fontId="0" fillId="0" borderId="11" xfId="0" applyBorder="1" applyAlignment="1">
      <alignment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7" fillId="0" borderId="5" xfId="0" applyFont="1" applyBorder="1" applyAlignment="1">
      <alignment vertical="center" shrinkToFit="1"/>
    </xf>
    <xf numFmtId="0" fontId="7" fillId="0" borderId="6" xfId="0" applyFont="1" applyBorder="1" applyAlignment="1">
      <alignment vertical="center" shrinkToFit="1"/>
    </xf>
    <xf numFmtId="0" fontId="7" fillId="0" borderId="6" xfId="0" applyFont="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0" xfId="0" applyAlignment="1">
      <alignment horizontal="center" vertical="center"/>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8" fillId="0" borderId="3" xfId="0"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4" xfId="0" applyBorder="1" applyAlignment="1">
      <alignment horizontal="center" vertical="center" textRotation="255"/>
    </xf>
    <xf numFmtId="0" fontId="0" fillId="0" borderId="6" xfId="0" applyBorder="1" applyAlignment="1">
      <alignment horizontal="center" vertical="center" textRotation="255"/>
    </xf>
    <xf numFmtId="0" fontId="0" fillId="0" borderId="17" xfId="0" applyBorder="1" applyAlignment="1">
      <alignment horizontal="center" vertical="center" textRotation="255"/>
    </xf>
    <xf numFmtId="0" fontId="0" fillId="0" borderId="0" xfId="0" applyBorder="1" applyAlignment="1">
      <alignment horizontal="center" vertical="center" textRotation="255"/>
    </xf>
    <xf numFmtId="0" fontId="0" fillId="0" borderId="45" xfId="0" applyBorder="1" applyAlignment="1">
      <alignment horizontal="center" vertical="center" textRotation="255"/>
    </xf>
    <xf numFmtId="0" fontId="0" fillId="0" borderId="12" xfId="0" applyBorder="1" applyAlignment="1">
      <alignment horizontal="center" vertical="center" textRotation="255"/>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0" borderId="5"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0" fillId="0" borderId="22" xfId="1" applyFont="1" applyBorder="1" applyAlignment="1" applyProtection="1">
      <alignment horizontal="right" vertical="center"/>
    </xf>
    <xf numFmtId="38" fontId="0" fillId="0" borderId="23" xfId="1" applyFont="1" applyBorder="1" applyAlignment="1" applyProtection="1">
      <alignment horizontal="right" vertical="center"/>
    </xf>
    <xf numFmtId="38" fontId="0" fillId="0" borderId="24" xfId="1" applyFont="1" applyBorder="1" applyAlignment="1" applyProtection="1">
      <alignment horizontal="right" vertical="center"/>
    </xf>
    <xf numFmtId="38" fontId="0" fillId="0" borderId="25" xfId="1" applyFont="1" applyBorder="1" applyAlignment="1" applyProtection="1">
      <alignment horizontal="right" vertical="center"/>
    </xf>
    <xf numFmtId="0" fontId="0" fillId="0" borderId="22" xfId="0" applyBorder="1" applyAlignment="1" applyProtection="1">
      <alignment horizontal="center" vertical="center"/>
    </xf>
    <xf numFmtId="0" fontId="0" fillId="0" borderId="24" xfId="0" applyBorder="1" applyAlignment="1" applyProtection="1">
      <alignment horizontal="center" vertical="center"/>
    </xf>
    <xf numFmtId="38" fontId="0" fillId="0" borderId="5" xfId="1" applyFont="1" applyBorder="1" applyAlignment="1" applyProtection="1">
      <alignment horizontal="center" vertical="center"/>
    </xf>
    <xf numFmtId="38" fontId="0" fillId="0" borderId="6" xfId="1" applyFont="1" applyBorder="1" applyAlignment="1" applyProtection="1">
      <alignment horizontal="center" vertical="center"/>
    </xf>
    <xf numFmtId="38" fontId="0" fillId="0" borderId="9" xfId="1" applyFont="1" applyBorder="1" applyAlignment="1" applyProtection="1">
      <alignment horizontal="center" vertical="center"/>
    </xf>
    <xf numFmtId="38" fontId="0" fillId="0" borderId="4" xfId="1" applyFont="1" applyBorder="1" applyAlignment="1" applyProtection="1">
      <alignment horizontal="center" vertical="center"/>
    </xf>
    <xf numFmtId="38" fontId="0" fillId="0" borderId="2" xfId="1" applyFont="1" applyBorder="1" applyAlignment="1" applyProtection="1">
      <alignment horizontal="center" vertical="center"/>
    </xf>
    <xf numFmtId="38" fontId="0" fillId="0" borderId="11" xfId="1" applyFont="1" applyBorder="1" applyAlignment="1" applyProtection="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2" xfId="0" applyNumberFormat="1" applyFont="1" applyBorder="1" applyAlignment="1">
      <alignment horizontal="center" vertical="center"/>
    </xf>
    <xf numFmtId="3" fontId="7" fillId="0" borderId="8" xfId="0" applyNumberFormat="1"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3" fontId="7" fillId="0" borderId="6" xfId="0" applyNumberFormat="1" applyFont="1" applyBorder="1" applyAlignment="1">
      <alignment horizontal="left" vertical="center"/>
    </xf>
    <xf numFmtId="0" fontId="7" fillId="0" borderId="6" xfId="0" applyFont="1" applyBorder="1" applyAlignment="1">
      <alignment horizontal="left" vertical="center"/>
    </xf>
    <xf numFmtId="0" fontId="7" fillId="0" borderId="0" xfId="0" applyFont="1" applyAlignment="1">
      <alignment horizontal="lef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22" xfId="0" applyBorder="1" applyAlignment="1">
      <alignment horizontal="center" vertical="center"/>
    </xf>
    <xf numFmtId="0" fontId="0" fillId="0" borderId="0" xfId="0" applyBorder="1" applyAlignment="1">
      <alignment horizontal="distributed" vertical="center"/>
    </xf>
    <xf numFmtId="0" fontId="6" fillId="0" borderId="3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8" fillId="0" borderId="3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1" xfId="0" applyFont="1" applyBorder="1" applyAlignment="1">
      <alignment horizontal="distributed" vertical="center" wrapText="1"/>
    </xf>
    <xf numFmtId="0" fontId="8" fillId="0" borderId="31" xfId="0" applyFont="1" applyBorder="1" applyAlignment="1">
      <alignment horizontal="distributed" vertical="center"/>
    </xf>
    <xf numFmtId="0" fontId="7" fillId="0" borderId="35"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36" xfId="0" applyFont="1" applyBorder="1" applyAlignment="1">
      <alignment horizontal="center" vertical="center" shrinkToFit="1"/>
    </xf>
    <xf numFmtId="0" fontId="0" fillId="0" borderId="2" xfId="0" applyBorder="1" applyAlignment="1" applyProtection="1">
      <alignment horizontal="center" vertical="center"/>
      <protection locked="0"/>
    </xf>
    <xf numFmtId="0" fontId="0" fillId="0" borderId="34"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0" fillId="0" borderId="7"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4" fillId="0" borderId="30" xfId="0" applyFont="1" applyBorder="1" applyAlignment="1">
      <alignment horizontal="center" vertical="center"/>
    </xf>
    <xf numFmtId="0" fontId="7" fillId="0" borderId="26"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9" fillId="0" borderId="0" xfId="0" applyFont="1" applyAlignment="1">
      <alignment horizontal="center" vertical="center"/>
    </xf>
    <xf numFmtId="0" fontId="9" fillId="0" borderId="12" xfId="0" applyFont="1" applyBorder="1" applyAlignment="1">
      <alignment horizontal="center" vertical="center"/>
    </xf>
    <xf numFmtId="0" fontId="8" fillId="0" borderId="24" xfId="0" applyFont="1" applyBorder="1" applyAlignment="1">
      <alignment horizontal="distributed" vertical="center" wrapText="1"/>
    </xf>
    <xf numFmtId="0" fontId="8" fillId="0" borderId="24" xfId="0" applyFont="1" applyBorder="1" applyAlignment="1">
      <alignment horizontal="distributed" vertical="center"/>
    </xf>
    <xf numFmtId="0" fontId="0" fillId="0" borderId="32" xfId="0" applyBorder="1" applyAlignment="1">
      <alignment horizontal="center" vertical="center"/>
    </xf>
    <xf numFmtId="0" fontId="0" fillId="0" borderId="3" xfId="0"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1"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1" xfId="0" applyBorder="1" applyAlignment="1" applyProtection="1">
      <alignment horizontal="center" vertical="center" shrinkToFit="1"/>
    </xf>
    <xf numFmtId="3"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0" fillId="0" borderId="17" xfId="0" applyBorder="1" applyAlignment="1">
      <alignment horizontal="center" vertical="top" textRotation="255"/>
    </xf>
    <xf numFmtId="0" fontId="0" fillId="0" borderId="6"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center" vertical="center" shrinkToFit="1"/>
    </xf>
    <xf numFmtId="0" fontId="0" fillId="0" borderId="4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142875</xdr:rowOff>
    </xdr:from>
    <xdr:to>
      <xdr:col>6</xdr:col>
      <xdr:colOff>19050</xdr:colOff>
      <xdr:row>6</xdr:row>
      <xdr:rowOff>133350</xdr:rowOff>
    </xdr:to>
    <xdr:sp macro="" textlink="">
      <xdr:nvSpPr>
        <xdr:cNvPr id="1034" name="Arc 10"/>
        <xdr:cNvSpPr>
          <a:spLocks noChangeAspect="1"/>
        </xdr:cNvSpPr>
      </xdr:nvSpPr>
      <xdr:spPr bwMode="auto">
        <a:xfrm>
          <a:off x="200025" y="600075"/>
          <a:ext cx="1019175" cy="447675"/>
        </a:xfrm>
        <a:custGeom>
          <a:avLst/>
          <a:gdLst>
            <a:gd name="G0" fmla="+- 21599 0 0"/>
            <a:gd name="G1" fmla="+- 21600 0 0"/>
            <a:gd name="G2" fmla="+- 21600 0 0"/>
            <a:gd name="T0" fmla="*/ 0 w 43199"/>
            <a:gd name="T1" fmla="*/ 21348 h 21600"/>
            <a:gd name="T2" fmla="*/ 43199 w 43199"/>
            <a:gd name="T3" fmla="*/ 21600 h 21600"/>
            <a:gd name="T4" fmla="*/ 21599 w 43199"/>
            <a:gd name="T5" fmla="*/ 21600 h 21600"/>
          </a:gdLst>
          <a:ahLst/>
          <a:cxnLst>
            <a:cxn ang="0">
              <a:pos x="T0" y="T1"/>
            </a:cxn>
            <a:cxn ang="0">
              <a:pos x="T2" y="T3"/>
            </a:cxn>
            <a:cxn ang="0">
              <a:pos x="T4" y="T5"/>
            </a:cxn>
          </a:cxnLst>
          <a:rect l="0" t="0" r="r" b="b"/>
          <a:pathLst>
            <a:path w="43199" h="21600" fill="none" extrusionOk="0">
              <a:moveTo>
                <a:pt x="0" y="21348"/>
              </a:moveTo>
              <a:cubicBezTo>
                <a:pt x="138" y="9517"/>
                <a:pt x="9767" y="0"/>
                <a:pt x="21599" y="0"/>
              </a:cubicBezTo>
              <a:cubicBezTo>
                <a:pt x="33528" y="0"/>
                <a:pt x="43199" y="9670"/>
                <a:pt x="43199" y="21600"/>
              </a:cubicBezTo>
            </a:path>
            <a:path w="43199" h="21600" stroke="0" extrusionOk="0">
              <a:moveTo>
                <a:pt x="0" y="21348"/>
              </a:moveTo>
              <a:cubicBezTo>
                <a:pt x="138" y="9517"/>
                <a:pt x="9767" y="0"/>
                <a:pt x="21599" y="0"/>
              </a:cubicBezTo>
              <a:cubicBezTo>
                <a:pt x="33528" y="0"/>
                <a:pt x="43199" y="9670"/>
                <a:pt x="43199" y="21600"/>
              </a:cubicBezTo>
              <a:lnTo>
                <a:pt x="21599" y="21600"/>
              </a:lnTo>
              <a:close/>
            </a:path>
          </a:pathLst>
        </a:cu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99CC" mc:Ignorable="a14" a14:legacySpreadsheetColorIndex="4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K76"/>
  <sheetViews>
    <sheetView tabSelected="1" workbookViewId="0">
      <selection activeCell="I18" sqref="I18:O20"/>
    </sheetView>
  </sheetViews>
  <sheetFormatPr defaultColWidth="2.625" defaultRowHeight="12.6" customHeight="1" x14ac:dyDescent="0.15"/>
  <cols>
    <col min="1" max="24" width="2.625" customWidth="1"/>
    <col min="25" max="25" width="2.875" customWidth="1"/>
    <col min="26" max="26" width="3.25" customWidth="1"/>
    <col min="27" max="36" width="2.625" customWidth="1"/>
    <col min="37" max="37" width="6.5" hidden="1" customWidth="1"/>
  </cols>
  <sheetData>
    <row r="1" spans="2:36" ht="12.6" customHeight="1" x14ac:dyDescent="0.15">
      <c r="V1" s="13"/>
      <c r="W1" s="182"/>
      <c r="X1" s="182"/>
      <c r="Y1" s="182"/>
      <c r="Z1" s="182"/>
      <c r="AA1" s="182"/>
      <c r="AB1" s="182"/>
      <c r="AC1" s="182"/>
      <c r="AD1" s="182"/>
      <c r="AE1" s="182"/>
      <c r="AF1" s="182"/>
      <c r="AG1" s="182"/>
      <c r="AH1" s="182"/>
      <c r="AI1" s="182"/>
    </row>
    <row r="2" spans="2:36" ht="12.6" customHeight="1" thickBot="1" x14ac:dyDescent="0.2">
      <c r="V2" s="14"/>
      <c r="W2" s="183"/>
      <c r="X2" s="183"/>
      <c r="Y2" s="183"/>
      <c r="Z2" s="183"/>
      <c r="AA2" s="183"/>
      <c r="AB2" s="183"/>
      <c r="AC2" s="183"/>
      <c r="AD2" s="183"/>
      <c r="AE2" s="183"/>
      <c r="AF2" s="183"/>
      <c r="AG2" s="183"/>
      <c r="AH2" s="183"/>
      <c r="AI2" s="183"/>
    </row>
    <row r="3" spans="2:36" ht="12.6" customHeight="1" x14ac:dyDescent="0.15">
      <c r="M3" s="188" t="s">
        <v>0</v>
      </c>
      <c r="N3" s="189"/>
      <c r="O3" s="178" t="s">
        <v>1</v>
      </c>
      <c r="P3" s="178"/>
      <c r="Q3" s="178"/>
      <c r="R3" s="178"/>
      <c r="S3" s="176" t="s">
        <v>2</v>
      </c>
      <c r="T3" s="176"/>
      <c r="U3" s="176"/>
      <c r="V3" s="176"/>
      <c r="W3" s="176"/>
      <c r="X3" s="178" t="s">
        <v>4</v>
      </c>
      <c r="Y3" s="178"/>
      <c r="Z3" s="178"/>
      <c r="AA3" s="178"/>
      <c r="AB3" s="178" t="s">
        <v>5</v>
      </c>
      <c r="AC3" s="178"/>
      <c r="AD3" s="178"/>
      <c r="AE3" s="178"/>
      <c r="AF3" s="176"/>
      <c r="AG3" s="176"/>
      <c r="AH3" s="176"/>
      <c r="AI3" s="186"/>
    </row>
    <row r="4" spans="2:36" ht="12.6" customHeight="1" x14ac:dyDescent="0.15">
      <c r="M4" s="190"/>
      <c r="N4" s="191"/>
      <c r="O4" s="122"/>
      <c r="P4" s="122"/>
      <c r="Q4" s="122"/>
      <c r="R4" s="122"/>
      <c r="S4" s="187"/>
      <c r="T4" s="1"/>
      <c r="U4" s="1"/>
      <c r="V4" s="1"/>
      <c r="W4" s="2"/>
      <c r="X4" s="6"/>
      <c r="Y4" s="7"/>
      <c r="Z4" s="7"/>
      <c r="AA4" s="8"/>
      <c r="AB4" s="6"/>
      <c r="AC4" s="7"/>
      <c r="AD4" s="7"/>
      <c r="AE4" s="8"/>
      <c r="AF4" s="6"/>
      <c r="AG4" s="7"/>
      <c r="AH4" s="7"/>
      <c r="AI4" s="10"/>
    </row>
    <row r="5" spans="2:36" ht="12.6" customHeight="1" x14ac:dyDescent="0.15">
      <c r="M5" s="190"/>
      <c r="N5" s="191"/>
      <c r="O5" s="122"/>
      <c r="P5" s="122"/>
      <c r="Q5" s="122"/>
      <c r="R5" s="122"/>
      <c r="S5" s="187"/>
      <c r="T5" s="1"/>
      <c r="U5" s="1"/>
      <c r="V5" s="1"/>
      <c r="W5" s="2"/>
      <c r="X5" s="4"/>
      <c r="Y5" s="1"/>
      <c r="Z5" s="1"/>
      <c r="AA5" s="2"/>
      <c r="AB5" s="4"/>
      <c r="AC5" s="1"/>
      <c r="AD5" s="1"/>
      <c r="AE5" s="2"/>
      <c r="AF5" s="4"/>
      <c r="AG5" s="1"/>
      <c r="AH5" s="1"/>
      <c r="AI5" s="11"/>
    </row>
    <row r="6" spans="2:36" ht="12.6" customHeight="1" x14ac:dyDescent="0.15">
      <c r="C6" s="53" t="s">
        <v>58</v>
      </c>
      <c r="D6" s="53"/>
      <c r="E6" s="53"/>
      <c r="M6" s="190"/>
      <c r="N6" s="191"/>
      <c r="O6" s="122"/>
      <c r="P6" s="122"/>
      <c r="Q6" s="122"/>
      <c r="R6" s="122"/>
      <c r="S6" s="187"/>
      <c r="T6" s="1"/>
      <c r="U6" s="1"/>
      <c r="V6" s="1"/>
      <c r="W6" s="2"/>
      <c r="X6" s="4"/>
      <c r="Y6" s="1"/>
      <c r="Z6" s="1"/>
      <c r="AA6" s="2"/>
      <c r="AB6" s="4"/>
      <c r="AC6" s="1"/>
      <c r="AD6" s="1"/>
      <c r="AE6" s="2"/>
      <c r="AF6" s="4"/>
      <c r="AG6" s="1"/>
      <c r="AH6" s="1"/>
      <c r="AI6" s="11"/>
      <c r="AJ6" s="203" t="s">
        <v>41</v>
      </c>
    </row>
    <row r="7" spans="2:36" ht="12.6" customHeight="1" thickBot="1" x14ac:dyDescent="0.2">
      <c r="B7" s="15"/>
      <c r="C7" s="15"/>
      <c r="D7" s="15"/>
      <c r="E7" s="15"/>
      <c r="F7" s="15"/>
      <c r="G7" s="15"/>
      <c r="H7" s="15"/>
      <c r="I7" s="15"/>
      <c r="J7" s="15"/>
      <c r="K7" s="15"/>
      <c r="L7" s="16"/>
      <c r="M7" s="192"/>
      <c r="N7" s="193"/>
      <c r="O7" s="123"/>
      <c r="P7" s="123"/>
      <c r="Q7" s="123"/>
      <c r="R7" s="123"/>
      <c r="S7" s="91"/>
      <c r="T7" s="3"/>
      <c r="U7" s="3"/>
      <c r="V7" s="92" t="s">
        <v>3</v>
      </c>
      <c r="W7" s="177"/>
      <c r="X7" s="5"/>
      <c r="Y7" s="3"/>
      <c r="Z7" s="3"/>
      <c r="AA7" s="9"/>
      <c r="AB7" s="5"/>
      <c r="AC7" s="3"/>
      <c r="AD7" s="3"/>
      <c r="AE7" s="9"/>
      <c r="AF7" s="5"/>
      <c r="AG7" s="3"/>
      <c r="AH7" s="3"/>
      <c r="AI7" s="12"/>
      <c r="AJ7" s="203"/>
    </row>
    <row r="8" spans="2:36" ht="12.6" customHeight="1" x14ac:dyDescent="0.15">
      <c r="B8" s="17"/>
      <c r="C8" s="18"/>
      <c r="D8" s="18"/>
      <c r="E8" s="18"/>
      <c r="F8" s="18"/>
      <c r="G8" s="18"/>
      <c r="H8" s="19"/>
      <c r="I8" s="184" t="s">
        <v>17</v>
      </c>
      <c r="J8" s="185"/>
      <c r="K8" s="185"/>
      <c r="L8" s="185"/>
      <c r="M8" s="185"/>
      <c r="N8" s="185"/>
      <c r="O8" s="185"/>
      <c r="P8" s="54"/>
      <c r="Q8" s="55"/>
      <c r="R8" s="55"/>
      <c r="S8" s="55"/>
      <c r="T8" s="55"/>
      <c r="U8" s="55"/>
      <c r="V8" s="55"/>
      <c r="W8" s="55"/>
      <c r="X8" s="55"/>
      <c r="Y8" s="55"/>
      <c r="Z8" s="55"/>
      <c r="AA8" s="55"/>
      <c r="AB8" s="55"/>
      <c r="AC8" s="55"/>
      <c r="AD8" s="55"/>
      <c r="AE8" s="55"/>
      <c r="AF8" s="55"/>
      <c r="AG8" s="55"/>
      <c r="AH8" s="55"/>
      <c r="AI8" s="56"/>
      <c r="AJ8" s="203"/>
    </row>
    <row r="9" spans="2:36" ht="12.6" customHeight="1" x14ac:dyDescent="0.15">
      <c r="B9" s="20"/>
      <c r="C9" s="1"/>
      <c r="D9" s="1"/>
      <c r="E9" s="1"/>
      <c r="F9" s="1"/>
      <c r="G9" s="1"/>
      <c r="H9" s="2"/>
      <c r="I9" s="154"/>
      <c r="J9" s="154"/>
      <c r="K9" s="154"/>
      <c r="L9" s="154"/>
      <c r="M9" s="154"/>
      <c r="N9" s="154"/>
      <c r="O9" s="154"/>
      <c r="P9" s="57"/>
      <c r="Q9" s="58"/>
      <c r="R9" s="58"/>
      <c r="S9" s="58"/>
      <c r="T9" s="58"/>
      <c r="U9" s="58"/>
      <c r="V9" s="58"/>
      <c r="W9" s="58"/>
      <c r="X9" s="58"/>
      <c r="Y9" s="58"/>
      <c r="Z9" s="58"/>
      <c r="AA9" s="58"/>
      <c r="AB9" s="58"/>
      <c r="AC9" s="58"/>
      <c r="AD9" s="58"/>
      <c r="AE9" s="58"/>
      <c r="AF9" s="58"/>
      <c r="AG9" s="58"/>
      <c r="AH9" s="58"/>
      <c r="AI9" s="59"/>
      <c r="AJ9" s="203"/>
    </row>
    <row r="10" spans="2:36" ht="12.6" customHeight="1" x14ac:dyDescent="0.15">
      <c r="B10" s="20"/>
      <c r="C10" s="1"/>
      <c r="D10" s="1"/>
      <c r="E10" s="1"/>
      <c r="F10" s="1"/>
      <c r="G10" s="1"/>
      <c r="H10" s="2"/>
      <c r="I10" s="154"/>
      <c r="J10" s="154"/>
      <c r="K10" s="154"/>
      <c r="L10" s="154"/>
      <c r="M10" s="154"/>
      <c r="N10" s="154"/>
      <c r="O10" s="154"/>
      <c r="P10" s="51"/>
      <c r="Q10" s="52"/>
      <c r="R10" s="52"/>
      <c r="S10" s="52"/>
      <c r="T10" s="52"/>
      <c r="U10" s="52"/>
      <c r="V10" s="52"/>
      <c r="W10" s="52"/>
      <c r="X10" s="52"/>
      <c r="Y10" s="52"/>
      <c r="Z10" s="52"/>
      <c r="AA10" s="52"/>
      <c r="AB10" s="52"/>
      <c r="AC10" s="52"/>
      <c r="AD10" s="52"/>
      <c r="AE10" s="52"/>
      <c r="AF10" s="52"/>
      <c r="AG10" s="52"/>
      <c r="AH10" s="52"/>
      <c r="AI10" s="60"/>
      <c r="AJ10" s="203"/>
    </row>
    <row r="11" spans="2:36" ht="12.6" customHeight="1" x14ac:dyDescent="0.15">
      <c r="B11" s="20"/>
      <c r="C11" s="1"/>
      <c r="D11" s="1"/>
      <c r="E11" s="1"/>
      <c r="F11" s="1"/>
      <c r="G11" s="1"/>
      <c r="H11" s="2"/>
      <c r="I11" s="194" t="s">
        <v>6</v>
      </c>
      <c r="J11" s="89"/>
      <c r="K11" s="89"/>
      <c r="L11" s="89"/>
      <c r="M11" s="89"/>
      <c r="N11" s="89"/>
      <c r="O11" s="175"/>
      <c r="P11" s="54"/>
      <c r="Q11" s="55"/>
      <c r="R11" s="55"/>
      <c r="S11" s="55"/>
      <c r="T11" s="55"/>
      <c r="U11" s="55"/>
      <c r="V11" s="55"/>
      <c r="W11" s="55"/>
      <c r="X11" s="55"/>
      <c r="Y11" s="55"/>
      <c r="Z11" s="55"/>
      <c r="AA11" s="55"/>
      <c r="AB11" s="55"/>
      <c r="AC11" s="55"/>
      <c r="AD11" s="55"/>
      <c r="AE11" s="55"/>
      <c r="AF11" s="55"/>
      <c r="AG11" s="55"/>
      <c r="AH11" s="55"/>
      <c r="AI11" s="56"/>
      <c r="AJ11" s="203"/>
    </row>
    <row r="12" spans="2:36" ht="12.6" customHeight="1" x14ac:dyDescent="0.15">
      <c r="B12" s="20"/>
      <c r="C12" s="1"/>
      <c r="D12" s="1"/>
      <c r="E12" s="1"/>
      <c r="F12" s="1"/>
      <c r="G12" s="1"/>
      <c r="H12" s="2"/>
      <c r="I12" s="187"/>
      <c r="J12" s="195"/>
      <c r="K12" s="195"/>
      <c r="L12" s="195"/>
      <c r="M12" s="195"/>
      <c r="N12" s="195"/>
      <c r="O12" s="196"/>
      <c r="P12" s="57"/>
      <c r="Q12" s="58"/>
      <c r="R12" s="58"/>
      <c r="S12" s="58"/>
      <c r="T12" s="58"/>
      <c r="U12" s="58"/>
      <c r="V12" s="58"/>
      <c r="W12" s="58"/>
      <c r="X12" s="58"/>
      <c r="Y12" s="58"/>
      <c r="Z12" s="58"/>
      <c r="AA12" s="58"/>
      <c r="AB12" s="58"/>
      <c r="AC12" s="58"/>
      <c r="AD12" s="58"/>
      <c r="AE12" s="58"/>
      <c r="AF12" s="58"/>
      <c r="AG12" s="58"/>
      <c r="AH12" s="58"/>
      <c r="AI12" s="59"/>
      <c r="AJ12" s="203"/>
    </row>
    <row r="13" spans="2:36" ht="12.6" customHeight="1" x14ac:dyDescent="0.15">
      <c r="B13" s="20"/>
      <c r="C13" s="140" t="s">
        <v>7</v>
      </c>
      <c r="D13" s="140"/>
      <c r="E13" s="140"/>
      <c r="F13" s="140"/>
      <c r="G13" s="140"/>
      <c r="H13" s="2"/>
      <c r="I13" s="91"/>
      <c r="J13" s="92"/>
      <c r="K13" s="92"/>
      <c r="L13" s="92"/>
      <c r="M13" s="92"/>
      <c r="N13" s="92"/>
      <c r="O13" s="177"/>
      <c r="P13" s="51"/>
      <c r="Q13" s="52"/>
      <c r="R13" s="52"/>
      <c r="S13" s="52"/>
      <c r="T13" s="52"/>
      <c r="U13" s="52"/>
      <c r="V13" s="52"/>
      <c r="W13" s="52"/>
      <c r="X13" s="52"/>
      <c r="Y13" s="52"/>
      <c r="Z13" s="52"/>
      <c r="AA13" s="52"/>
      <c r="AB13" s="52"/>
      <c r="AC13" s="52"/>
      <c r="AD13" s="52"/>
      <c r="AE13" s="52"/>
      <c r="AF13" s="52"/>
      <c r="AG13" s="52"/>
      <c r="AH13" s="52"/>
      <c r="AI13" s="60"/>
      <c r="AJ13" s="203"/>
    </row>
    <row r="14" spans="2:36" ht="12.6" customHeight="1" x14ac:dyDescent="0.15">
      <c r="B14" s="20"/>
      <c r="C14" s="1"/>
      <c r="D14" s="1"/>
      <c r="E14" s="1"/>
      <c r="F14" s="1"/>
      <c r="G14" s="1"/>
      <c r="H14" s="2"/>
      <c r="I14" s="153" t="s">
        <v>68</v>
      </c>
      <c r="J14" s="154"/>
      <c r="K14" s="154"/>
      <c r="L14" s="154"/>
      <c r="M14" s="154"/>
      <c r="N14" s="154"/>
      <c r="O14" s="154"/>
      <c r="P14" s="46" t="s">
        <v>42</v>
      </c>
      <c r="Q14" s="47"/>
      <c r="R14" s="47"/>
      <c r="S14" s="47"/>
      <c r="T14" s="48"/>
      <c r="U14" s="48"/>
      <c r="V14" s="48"/>
      <c r="W14" s="48"/>
      <c r="X14" s="26" t="s">
        <v>43</v>
      </c>
      <c r="Y14" s="26"/>
      <c r="Z14" s="26"/>
      <c r="AA14" s="26"/>
      <c r="AB14" s="26"/>
      <c r="AC14" s="26"/>
      <c r="AD14" s="26"/>
      <c r="AE14" s="26"/>
      <c r="AF14" s="26"/>
      <c r="AG14" s="26"/>
      <c r="AH14" s="26"/>
      <c r="AI14" s="27"/>
      <c r="AJ14" s="203"/>
    </row>
    <row r="15" spans="2:36" ht="12.6" customHeight="1" x14ac:dyDescent="0.15">
      <c r="B15" s="20"/>
      <c r="C15" s="1"/>
      <c r="D15" s="1"/>
      <c r="E15" s="1"/>
      <c r="F15" s="1"/>
      <c r="G15" s="1"/>
      <c r="H15" s="2"/>
      <c r="I15" s="153"/>
      <c r="J15" s="154"/>
      <c r="K15" s="154"/>
      <c r="L15" s="154"/>
      <c r="M15" s="154"/>
      <c r="N15" s="154"/>
      <c r="O15" s="154"/>
      <c r="P15" s="155" t="s">
        <v>59</v>
      </c>
      <c r="Q15" s="156"/>
      <c r="R15" s="157"/>
      <c r="S15" s="179"/>
      <c r="T15" s="180"/>
      <c r="U15" s="180"/>
      <c r="V15" s="180"/>
      <c r="W15" s="180"/>
      <c r="X15" s="180"/>
      <c r="Y15" s="180"/>
      <c r="Z15" s="180"/>
      <c r="AA15" s="180"/>
      <c r="AB15" s="180"/>
      <c r="AC15" s="180"/>
      <c r="AD15" s="180"/>
      <c r="AE15" s="180"/>
      <c r="AF15" s="180"/>
      <c r="AG15" s="180"/>
      <c r="AH15" s="180"/>
      <c r="AI15" s="181"/>
      <c r="AJ15" s="203"/>
    </row>
    <row r="16" spans="2:36" ht="12.6" customHeight="1" x14ac:dyDescent="0.15">
      <c r="B16" s="43"/>
      <c r="C16" s="44"/>
      <c r="D16" s="44"/>
      <c r="E16" s="44"/>
      <c r="F16" s="44"/>
      <c r="G16" s="44"/>
      <c r="H16" s="45"/>
      <c r="I16" s="154"/>
      <c r="J16" s="154"/>
      <c r="K16" s="154"/>
      <c r="L16" s="154"/>
      <c r="M16" s="154"/>
      <c r="N16" s="154"/>
      <c r="O16" s="154"/>
      <c r="P16" s="49"/>
      <c r="Q16" s="50"/>
      <c r="R16" s="50"/>
      <c r="S16" s="50"/>
      <c r="T16" s="50"/>
      <c r="U16" s="50"/>
      <c r="V16" s="50"/>
      <c r="W16" s="50"/>
      <c r="X16" s="50"/>
      <c r="Y16" s="50"/>
      <c r="Z16" s="50"/>
      <c r="AA16" s="50"/>
      <c r="AB16" s="50"/>
      <c r="AC16" s="50"/>
      <c r="AD16" s="50"/>
      <c r="AE16" s="50"/>
      <c r="AF16" s="50"/>
      <c r="AG16" s="39"/>
      <c r="AH16" s="197"/>
      <c r="AI16" s="198"/>
      <c r="AJ16" s="203"/>
    </row>
    <row r="17" spans="2:37" ht="12.6" customHeight="1" x14ac:dyDescent="0.15">
      <c r="B17" s="20"/>
      <c r="C17" s="1"/>
      <c r="D17" s="1"/>
      <c r="E17" s="1"/>
      <c r="F17" s="1"/>
      <c r="G17" s="1"/>
      <c r="H17" s="2"/>
      <c r="I17" s="154"/>
      <c r="J17" s="154"/>
      <c r="K17" s="154"/>
      <c r="L17" s="154"/>
      <c r="M17" s="154"/>
      <c r="N17" s="154"/>
      <c r="O17" s="154"/>
      <c r="P17" s="51"/>
      <c r="Q17" s="52"/>
      <c r="R17" s="52"/>
      <c r="S17" s="52"/>
      <c r="T17" s="52"/>
      <c r="U17" s="52"/>
      <c r="V17" s="52"/>
      <c r="W17" s="52"/>
      <c r="X17" s="52"/>
      <c r="Y17" s="52"/>
      <c r="Z17" s="52"/>
      <c r="AA17" s="52"/>
      <c r="AB17" s="52"/>
      <c r="AC17" s="52"/>
      <c r="AD17" s="52"/>
      <c r="AE17" s="52"/>
      <c r="AF17" s="52"/>
      <c r="AG17" s="38"/>
      <c r="AH17" s="199"/>
      <c r="AI17" s="200"/>
      <c r="AJ17" s="203"/>
    </row>
    <row r="18" spans="2:37" ht="12.6" customHeight="1" x14ac:dyDescent="0.15">
      <c r="B18" s="43" t="s">
        <v>8</v>
      </c>
      <c r="C18" s="44"/>
      <c r="D18" s="44"/>
      <c r="E18" s="44"/>
      <c r="F18" s="44"/>
      <c r="G18" s="44"/>
      <c r="H18" s="45"/>
      <c r="I18" s="153" t="s">
        <v>18</v>
      </c>
      <c r="J18" s="154"/>
      <c r="K18" s="154"/>
      <c r="L18" s="154"/>
      <c r="M18" s="154"/>
      <c r="N18" s="154"/>
      <c r="O18" s="154"/>
      <c r="P18" s="54"/>
      <c r="Q18" s="55"/>
      <c r="R18" s="55"/>
      <c r="S18" s="55"/>
      <c r="T18" s="55"/>
      <c r="U18" s="55"/>
      <c r="V18" s="55"/>
      <c r="W18" s="55"/>
      <c r="X18" s="55"/>
      <c r="Y18" s="55"/>
      <c r="Z18" s="55"/>
      <c r="AA18" s="55"/>
      <c r="AB18" s="55"/>
      <c r="AC18" s="55"/>
      <c r="AD18" s="55"/>
      <c r="AE18" s="55"/>
      <c r="AF18" s="55"/>
      <c r="AG18" s="55"/>
      <c r="AH18" s="55"/>
      <c r="AI18" s="56"/>
      <c r="AJ18" s="203"/>
    </row>
    <row r="19" spans="2:37" ht="12.6" customHeight="1" x14ac:dyDescent="0.15">
      <c r="B19" s="20"/>
      <c r="C19" s="1"/>
      <c r="D19" s="1"/>
      <c r="E19" s="1"/>
      <c r="F19" s="1"/>
      <c r="G19" s="1"/>
      <c r="H19" s="2"/>
      <c r="I19" s="154"/>
      <c r="J19" s="154"/>
      <c r="K19" s="154"/>
      <c r="L19" s="154"/>
      <c r="M19" s="154"/>
      <c r="N19" s="154"/>
      <c r="O19" s="154"/>
      <c r="P19" s="57"/>
      <c r="Q19" s="58"/>
      <c r="R19" s="58"/>
      <c r="S19" s="58"/>
      <c r="T19" s="58"/>
      <c r="U19" s="58"/>
      <c r="V19" s="58"/>
      <c r="W19" s="58"/>
      <c r="X19" s="58"/>
      <c r="Y19" s="58"/>
      <c r="Z19" s="58"/>
      <c r="AA19" s="58"/>
      <c r="AB19" s="58"/>
      <c r="AC19" s="58"/>
      <c r="AD19" s="58"/>
      <c r="AE19" s="58"/>
      <c r="AF19" s="58"/>
      <c r="AG19" s="58"/>
      <c r="AH19" s="58"/>
      <c r="AI19" s="59"/>
      <c r="AJ19" s="203"/>
    </row>
    <row r="20" spans="2:37" ht="12.6" customHeight="1" x14ac:dyDescent="0.15">
      <c r="B20" s="21"/>
      <c r="C20" s="3"/>
      <c r="D20" s="3"/>
      <c r="E20" s="3"/>
      <c r="F20" s="3"/>
      <c r="G20" s="3"/>
      <c r="H20" s="9"/>
      <c r="I20" s="154"/>
      <c r="J20" s="154"/>
      <c r="K20" s="154"/>
      <c r="L20" s="154"/>
      <c r="M20" s="154"/>
      <c r="N20" s="154"/>
      <c r="O20" s="154"/>
      <c r="P20" s="28"/>
      <c r="Q20" s="29"/>
      <c r="R20" s="29"/>
      <c r="S20" s="29"/>
      <c r="T20" s="29"/>
      <c r="U20" s="29"/>
      <c r="V20" s="100" t="s">
        <v>44</v>
      </c>
      <c r="W20" s="100"/>
      <c r="X20" s="100"/>
      <c r="Y20" s="52"/>
      <c r="Z20" s="52"/>
      <c r="AA20" s="52"/>
      <c r="AB20" s="52"/>
      <c r="AC20" s="52"/>
      <c r="AD20" s="52"/>
      <c r="AE20" s="52"/>
      <c r="AF20" s="52"/>
      <c r="AG20" s="52"/>
      <c r="AH20" s="52"/>
      <c r="AI20" s="30" t="s">
        <v>45</v>
      </c>
      <c r="AJ20" s="203"/>
    </row>
    <row r="21" spans="2:37" ht="12.6" customHeight="1" x14ac:dyDescent="0.15">
      <c r="B21" s="141" t="s">
        <v>9</v>
      </c>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3"/>
      <c r="AJ21" s="203"/>
    </row>
    <row r="22" spans="2:37" ht="12.6" customHeight="1" x14ac:dyDescent="0.15">
      <c r="B22" s="144"/>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6"/>
      <c r="AJ22" s="203"/>
    </row>
    <row r="23" spans="2:37" ht="12.6" customHeight="1" x14ac:dyDescent="0.15">
      <c r="B23" s="147" t="s">
        <v>19</v>
      </c>
      <c r="C23" s="148"/>
      <c r="D23" s="148"/>
      <c r="E23" s="148"/>
      <c r="F23" s="148"/>
      <c r="G23" s="149"/>
      <c r="H23" s="37" t="s">
        <v>10</v>
      </c>
      <c r="I23" s="55"/>
      <c r="J23" s="55"/>
      <c r="K23" s="55"/>
      <c r="L23" s="55"/>
      <c r="M23" s="55"/>
      <c r="N23" s="55"/>
      <c r="O23" s="55"/>
      <c r="P23" s="55"/>
      <c r="Q23" s="37" t="s">
        <v>10</v>
      </c>
      <c r="R23" s="55"/>
      <c r="S23" s="55"/>
      <c r="T23" s="55"/>
      <c r="U23" s="55"/>
      <c r="V23" s="55"/>
      <c r="W23" s="55"/>
      <c r="X23" s="55"/>
      <c r="Y23" s="55"/>
      <c r="Z23" s="37" t="s">
        <v>10</v>
      </c>
      <c r="AA23" s="55"/>
      <c r="AB23" s="55"/>
      <c r="AC23" s="55"/>
      <c r="AD23" s="55"/>
      <c r="AE23" s="55"/>
      <c r="AF23" s="55"/>
      <c r="AG23" s="55"/>
      <c r="AH23" s="55"/>
      <c r="AI23" s="55"/>
      <c r="AJ23" s="203"/>
    </row>
    <row r="24" spans="2:37" ht="12.6" customHeight="1" x14ac:dyDescent="0.15">
      <c r="B24" s="150"/>
      <c r="C24" s="151"/>
      <c r="D24" s="151"/>
      <c r="E24" s="151"/>
      <c r="F24" s="151"/>
      <c r="G24" s="152"/>
      <c r="H24" s="34" t="s">
        <v>10</v>
      </c>
      <c r="I24" s="52"/>
      <c r="J24" s="52"/>
      <c r="K24" s="52"/>
      <c r="L24" s="52"/>
      <c r="M24" s="52"/>
      <c r="N24" s="52"/>
      <c r="O24" s="52"/>
      <c r="P24" s="52"/>
      <c r="Q24" s="34" t="s">
        <v>10</v>
      </c>
      <c r="R24" s="52"/>
      <c r="S24" s="52"/>
      <c r="T24" s="52"/>
      <c r="U24" s="52"/>
      <c r="V24" s="52"/>
      <c r="W24" s="52"/>
      <c r="X24" s="52"/>
      <c r="Y24" s="52"/>
      <c r="Z24" s="34" t="s">
        <v>10</v>
      </c>
      <c r="AA24" s="52"/>
      <c r="AB24" s="52"/>
      <c r="AC24" s="52"/>
      <c r="AD24" s="52"/>
      <c r="AE24" s="52"/>
      <c r="AF24" s="52"/>
      <c r="AG24" s="52"/>
      <c r="AH24" s="52"/>
      <c r="AI24" s="52"/>
      <c r="AJ24" s="203"/>
    </row>
    <row r="25" spans="2:37" ht="12.6" customHeight="1" x14ac:dyDescent="0.15">
      <c r="B25" s="147" t="s">
        <v>20</v>
      </c>
      <c r="C25" s="148"/>
      <c r="D25" s="148"/>
      <c r="E25" s="148"/>
      <c r="F25" s="148"/>
      <c r="G25" s="148"/>
      <c r="H25" s="135" t="str">
        <f>AB53</f>
        <v/>
      </c>
      <c r="I25" s="136"/>
      <c r="J25" s="136"/>
      <c r="K25" s="136"/>
      <c r="L25" s="136"/>
      <c r="M25" s="89" t="s">
        <v>11</v>
      </c>
      <c r="N25" s="175"/>
      <c r="O25" s="169" t="s">
        <v>21</v>
      </c>
      <c r="P25" s="170"/>
      <c r="Q25" s="170"/>
      <c r="R25" s="170"/>
      <c r="S25" s="170"/>
      <c r="T25" s="170"/>
      <c r="U25" s="170"/>
      <c r="V25" s="171"/>
      <c r="W25" s="7"/>
      <c r="X25" s="79"/>
      <c r="Y25" s="79"/>
      <c r="Z25" s="7" t="s">
        <v>12</v>
      </c>
      <c r="AA25" s="79"/>
      <c r="AB25" s="79"/>
      <c r="AC25" s="7" t="s">
        <v>13</v>
      </c>
      <c r="AD25" s="79"/>
      <c r="AE25" s="79"/>
      <c r="AF25" s="7" t="s">
        <v>14</v>
      </c>
      <c r="AG25" s="204" t="s">
        <v>61</v>
      </c>
      <c r="AH25" s="204"/>
      <c r="AI25" s="41"/>
      <c r="AJ25" s="203"/>
    </row>
    <row r="26" spans="2:37" ht="12.6" customHeight="1" x14ac:dyDescent="0.15">
      <c r="B26" s="150"/>
      <c r="C26" s="151"/>
      <c r="D26" s="151"/>
      <c r="E26" s="151"/>
      <c r="F26" s="151"/>
      <c r="G26" s="151"/>
      <c r="H26" s="137"/>
      <c r="I26" s="138"/>
      <c r="J26" s="138"/>
      <c r="K26" s="138"/>
      <c r="L26" s="138"/>
      <c r="M26" s="3"/>
      <c r="N26" s="22"/>
      <c r="O26" s="172"/>
      <c r="P26" s="173"/>
      <c r="Q26" s="173"/>
      <c r="R26" s="173"/>
      <c r="S26" s="173"/>
      <c r="T26" s="173"/>
      <c r="U26" s="173"/>
      <c r="V26" s="174"/>
      <c r="W26" s="3"/>
      <c r="X26" s="158"/>
      <c r="Y26" s="158"/>
      <c r="Z26" s="3" t="s">
        <v>12</v>
      </c>
      <c r="AA26" s="158"/>
      <c r="AB26" s="158"/>
      <c r="AC26" s="3" t="s">
        <v>13</v>
      </c>
      <c r="AD26" s="158"/>
      <c r="AE26" s="158"/>
      <c r="AF26" s="3" t="s">
        <v>14</v>
      </c>
      <c r="AG26" s="205" t="s">
        <v>62</v>
      </c>
      <c r="AH26" s="205"/>
      <c r="AI26" s="42"/>
    </row>
    <row r="27" spans="2:37" ht="12.6" customHeight="1" x14ac:dyDescent="0.15">
      <c r="B27" s="165" t="s">
        <v>22</v>
      </c>
      <c r="C27" s="139"/>
      <c r="D27" s="139"/>
      <c r="E27" s="139"/>
      <c r="F27" s="139"/>
      <c r="G27" s="139"/>
      <c r="H27" s="139"/>
      <c r="I27" s="139"/>
      <c r="J27" s="139"/>
      <c r="K27" s="139"/>
      <c r="L27" s="139"/>
      <c r="M27" s="139"/>
      <c r="N27" s="139"/>
      <c r="O27" s="139"/>
      <c r="P27" s="139" t="s">
        <v>23</v>
      </c>
      <c r="Q27" s="139"/>
      <c r="R27" s="139"/>
      <c r="S27" s="139"/>
      <c r="T27" s="139"/>
      <c r="U27" s="139"/>
      <c r="V27" s="139" t="s">
        <v>24</v>
      </c>
      <c r="W27" s="139"/>
      <c r="X27" s="139"/>
      <c r="Y27" s="139"/>
      <c r="Z27" s="139"/>
      <c r="AA27" s="139"/>
      <c r="AB27" s="139" t="s">
        <v>25</v>
      </c>
      <c r="AC27" s="139"/>
      <c r="AD27" s="139"/>
      <c r="AE27" s="139"/>
      <c r="AF27" s="139"/>
      <c r="AG27" s="139"/>
      <c r="AH27" s="139"/>
      <c r="AI27" s="167"/>
    </row>
    <row r="28" spans="2:37" ht="12.6" customHeight="1" x14ac:dyDescent="0.15">
      <c r="B28" s="166"/>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68"/>
    </row>
    <row r="29" spans="2:37" ht="8.1" customHeight="1" x14ac:dyDescent="0.15">
      <c r="B29" s="159"/>
      <c r="C29" s="55"/>
      <c r="D29" s="55"/>
      <c r="E29" s="55"/>
      <c r="F29" s="55"/>
      <c r="G29" s="55"/>
      <c r="H29" s="55"/>
      <c r="I29" s="55"/>
      <c r="J29" s="55"/>
      <c r="K29" s="55"/>
      <c r="L29" s="55"/>
      <c r="M29" s="55"/>
      <c r="N29" s="55"/>
      <c r="O29" s="160"/>
      <c r="P29" s="201" t="s">
        <v>46</v>
      </c>
      <c r="Q29" s="202"/>
      <c r="R29" s="202"/>
      <c r="S29" s="202"/>
      <c r="T29" s="202"/>
      <c r="U29" s="202"/>
      <c r="V29" s="104"/>
      <c r="W29" s="104"/>
      <c r="X29" s="104"/>
      <c r="Y29" s="104"/>
      <c r="Z29" s="104"/>
      <c r="AA29" s="104"/>
      <c r="AB29" s="106" t="str">
        <f>IF(V29&gt;0,TEXT(V29*10000,"###,###,###   "),"")</f>
        <v/>
      </c>
      <c r="AC29" s="106"/>
      <c r="AD29" s="106"/>
      <c r="AE29" s="106"/>
      <c r="AF29" s="106"/>
      <c r="AG29" s="106"/>
      <c r="AH29" s="106"/>
      <c r="AI29" s="107"/>
      <c r="AK29" s="53">
        <f>V29*10000</f>
        <v>0</v>
      </c>
    </row>
    <row r="30" spans="2:37" ht="8.1" customHeight="1" x14ac:dyDescent="0.15">
      <c r="B30" s="161"/>
      <c r="C30" s="58"/>
      <c r="D30" s="58"/>
      <c r="E30" s="58"/>
      <c r="F30" s="58"/>
      <c r="G30" s="58"/>
      <c r="H30" s="58"/>
      <c r="I30" s="58"/>
      <c r="J30" s="58"/>
      <c r="K30" s="58"/>
      <c r="L30" s="58"/>
      <c r="M30" s="58"/>
      <c r="N30" s="58"/>
      <c r="O30" s="162"/>
      <c r="P30" s="134"/>
      <c r="Q30" s="134"/>
      <c r="R30" s="134"/>
      <c r="S30" s="134"/>
      <c r="T30" s="134"/>
      <c r="U30" s="134"/>
      <c r="V30" s="105"/>
      <c r="W30" s="105"/>
      <c r="X30" s="105"/>
      <c r="Y30" s="105"/>
      <c r="Z30" s="105"/>
      <c r="AA30" s="105"/>
      <c r="AB30" s="108"/>
      <c r="AC30" s="108"/>
      <c r="AD30" s="108"/>
      <c r="AE30" s="108"/>
      <c r="AF30" s="108"/>
      <c r="AG30" s="108"/>
      <c r="AH30" s="108"/>
      <c r="AI30" s="109"/>
      <c r="AK30" s="53"/>
    </row>
    <row r="31" spans="2:37" ht="8.1" customHeight="1" x14ac:dyDescent="0.15">
      <c r="B31" s="161"/>
      <c r="C31" s="58"/>
      <c r="D31" s="58"/>
      <c r="E31" s="58"/>
      <c r="F31" s="58"/>
      <c r="G31" s="58"/>
      <c r="H31" s="58"/>
      <c r="I31" s="58"/>
      <c r="J31" s="58"/>
      <c r="K31" s="58"/>
      <c r="L31" s="58"/>
      <c r="M31" s="58"/>
      <c r="N31" s="58"/>
      <c r="O31" s="162"/>
      <c r="P31" s="132" t="s">
        <v>47</v>
      </c>
      <c r="Q31" s="133"/>
      <c r="R31" s="133"/>
      <c r="S31" s="133"/>
      <c r="T31" s="133"/>
      <c r="U31" s="133"/>
      <c r="V31" s="104"/>
      <c r="W31" s="104"/>
      <c r="X31" s="104"/>
      <c r="Y31" s="104"/>
      <c r="Z31" s="104"/>
      <c r="AA31" s="104"/>
      <c r="AB31" s="106" t="str">
        <f>IF(V31&gt;0,TEXT(V31*5000,"###,###,###   "),"")</f>
        <v/>
      </c>
      <c r="AC31" s="106"/>
      <c r="AD31" s="106"/>
      <c r="AE31" s="106"/>
      <c r="AF31" s="106"/>
      <c r="AG31" s="106"/>
      <c r="AH31" s="106"/>
      <c r="AI31" s="107"/>
      <c r="AK31" s="53">
        <f>V31*5000</f>
        <v>0</v>
      </c>
    </row>
    <row r="32" spans="2:37" ht="8.1" customHeight="1" x14ac:dyDescent="0.15">
      <c r="B32" s="161"/>
      <c r="C32" s="58"/>
      <c r="D32" s="58"/>
      <c r="E32" s="58"/>
      <c r="F32" s="58"/>
      <c r="G32" s="58"/>
      <c r="H32" s="58"/>
      <c r="I32" s="58"/>
      <c r="J32" s="58"/>
      <c r="K32" s="58"/>
      <c r="L32" s="58"/>
      <c r="M32" s="58"/>
      <c r="N32" s="58"/>
      <c r="O32" s="162"/>
      <c r="P32" s="134"/>
      <c r="Q32" s="134"/>
      <c r="R32" s="134"/>
      <c r="S32" s="134"/>
      <c r="T32" s="134"/>
      <c r="U32" s="134"/>
      <c r="V32" s="105"/>
      <c r="W32" s="105"/>
      <c r="X32" s="105"/>
      <c r="Y32" s="105"/>
      <c r="Z32" s="105"/>
      <c r="AA32" s="105"/>
      <c r="AB32" s="108"/>
      <c r="AC32" s="108"/>
      <c r="AD32" s="108"/>
      <c r="AE32" s="108"/>
      <c r="AF32" s="108"/>
      <c r="AG32" s="108"/>
      <c r="AH32" s="108"/>
      <c r="AI32" s="109"/>
      <c r="AK32" s="53"/>
    </row>
    <row r="33" spans="2:37" ht="8.1" customHeight="1" x14ac:dyDescent="0.15">
      <c r="B33" s="161"/>
      <c r="C33" s="58"/>
      <c r="D33" s="58"/>
      <c r="E33" s="58"/>
      <c r="F33" s="58"/>
      <c r="G33" s="58"/>
      <c r="H33" s="58"/>
      <c r="I33" s="58"/>
      <c r="J33" s="58"/>
      <c r="K33" s="58"/>
      <c r="L33" s="58"/>
      <c r="M33" s="58"/>
      <c r="N33" s="58"/>
      <c r="O33" s="162"/>
      <c r="P33" s="132" t="s">
        <v>48</v>
      </c>
      <c r="Q33" s="133"/>
      <c r="R33" s="133"/>
      <c r="S33" s="133"/>
      <c r="T33" s="133"/>
      <c r="U33" s="133"/>
      <c r="V33" s="104"/>
      <c r="W33" s="104"/>
      <c r="X33" s="104"/>
      <c r="Y33" s="104"/>
      <c r="Z33" s="104"/>
      <c r="AA33" s="104"/>
      <c r="AB33" s="106" t="str">
        <f>IF(V33&gt;0,TEXT(V33*1000,"###,###,###   "),"")</f>
        <v/>
      </c>
      <c r="AC33" s="106"/>
      <c r="AD33" s="106"/>
      <c r="AE33" s="106"/>
      <c r="AF33" s="106"/>
      <c r="AG33" s="106"/>
      <c r="AH33" s="106"/>
      <c r="AI33" s="107"/>
      <c r="AK33" s="53">
        <f>V33*1000</f>
        <v>0</v>
      </c>
    </row>
    <row r="34" spans="2:37" ht="8.1" customHeight="1" x14ac:dyDescent="0.15">
      <c r="B34" s="161"/>
      <c r="C34" s="58"/>
      <c r="D34" s="58"/>
      <c r="E34" s="58"/>
      <c r="F34" s="58"/>
      <c r="G34" s="58"/>
      <c r="H34" s="58"/>
      <c r="I34" s="58"/>
      <c r="J34" s="58"/>
      <c r="K34" s="58"/>
      <c r="L34" s="58"/>
      <c r="M34" s="58"/>
      <c r="N34" s="58"/>
      <c r="O34" s="162"/>
      <c r="P34" s="134"/>
      <c r="Q34" s="134"/>
      <c r="R34" s="134"/>
      <c r="S34" s="134"/>
      <c r="T34" s="134"/>
      <c r="U34" s="134"/>
      <c r="V34" s="105"/>
      <c r="W34" s="105"/>
      <c r="X34" s="105"/>
      <c r="Y34" s="105"/>
      <c r="Z34" s="105"/>
      <c r="AA34" s="105"/>
      <c r="AB34" s="108"/>
      <c r="AC34" s="108"/>
      <c r="AD34" s="108"/>
      <c r="AE34" s="108"/>
      <c r="AF34" s="108"/>
      <c r="AG34" s="108"/>
      <c r="AH34" s="108"/>
      <c r="AI34" s="109"/>
      <c r="AK34" s="53"/>
    </row>
    <row r="35" spans="2:37" ht="8.1" customHeight="1" x14ac:dyDescent="0.15">
      <c r="B35" s="161"/>
      <c r="C35" s="58"/>
      <c r="D35" s="58"/>
      <c r="E35" s="58"/>
      <c r="F35" s="58"/>
      <c r="G35" s="58"/>
      <c r="H35" s="58"/>
      <c r="I35" s="58"/>
      <c r="J35" s="58"/>
      <c r="K35" s="58"/>
      <c r="L35" s="58"/>
      <c r="M35" s="58"/>
      <c r="N35" s="58"/>
      <c r="O35" s="162"/>
      <c r="P35" s="132" t="s">
        <v>49</v>
      </c>
      <c r="Q35" s="133"/>
      <c r="R35" s="133"/>
      <c r="S35" s="133"/>
      <c r="T35" s="133"/>
      <c r="U35" s="133"/>
      <c r="V35" s="104"/>
      <c r="W35" s="104"/>
      <c r="X35" s="104"/>
      <c r="Y35" s="104"/>
      <c r="Z35" s="104"/>
      <c r="AA35" s="104"/>
      <c r="AB35" s="106" t="str">
        <f>IF(V35&gt;0,TEXT(V35*500,"###,###,###   "),"")</f>
        <v/>
      </c>
      <c r="AC35" s="106"/>
      <c r="AD35" s="106"/>
      <c r="AE35" s="106"/>
      <c r="AF35" s="106"/>
      <c r="AG35" s="106"/>
      <c r="AH35" s="106"/>
      <c r="AI35" s="107"/>
      <c r="AK35" s="53">
        <f>V35*500</f>
        <v>0</v>
      </c>
    </row>
    <row r="36" spans="2:37" ht="8.1" customHeight="1" x14ac:dyDescent="0.15">
      <c r="B36" s="161"/>
      <c r="C36" s="58"/>
      <c r="D36" s="58"/>
      <c r="E36" s="58"/>
      <c r="F36" s="58"/>
      <c r="G36" s="58"/>
      <c r="H36" s="58"/>
      <c r="I36" s="58"/>
      <c r="J36" s="58"/>
      <c r="K36" s="58"/>
      <c r="L36" s="58"/>
      <c r="M36" s="58"/>
      <c r="N36" s="58"/>
      <c r="O36" s="162"/>
      <c r="P36" s="134"/>
      <c r="Q36" s="134"/>
      <c r="R36" s="134"/>
      <c r="S36" s="134"/>
      <c r="T36" s="134"/>
      <c r="U36" s="134"/>
      <c r="V36" s="105"/>
      <c r="W36" s="105"/>
      <c r="X36" s="105"/>
      <c r="Y36" s="105"/>
      <c r="Z36" s="105"/>
      <c r="AA36" s="105"/>
      <c r="AB36" s="108"/>
      <c r="AC36" s="108"/>
      <c r="AD36" s="108"/>
      <c r="AE36" s="108"/>
      <c r="AF36" s="108"/>
      <c r="AG36" s="108"/>
      <c r="AH36" s="108"/>
      <c r="AI36" s="109"/>
      <c r="AK36" s="53"/>
    </row>
    <row r="37" spans="2:37" ht="8.1" customHeight="1" x14ac:dyDescent="0.15">
      <c r="B37" s="161"/>
      <c r="C37" s="58"/>
      <c r="D37" s="58"/>
      <c r="E37" s="58"/>
      <c r="F37" s="58"/>
      <c r="G37" s="58"/>
      <c r="H37" s="58"/>
      <c r="I37" s="58"/>
      <c r="J37" s="58"/>
      <c r="K37" s="58"/>
      <c r="L37" s="58"/>
      <c r="M37" s="58"/>
      <c r="N37" s="58"/>
      <c r="O37" s="162"/>
      <c r="P37" s="132" t="s">
        <v>50</v>
      </c>
      <c r="Q37" s="133"/>
      <c r="R37" s="133"/>
      <c r="S37" s="133"/>
      <c r="T37" s="133"/>
      <c r="U37" s="133"/>
      <c r="V37" s="104"/>
      <c r="W37" s="104"/>
      <c r="X37" s="104"/>
      <c r="Y37" s="104"/>
      <c r="Z37" s="104"/>
      <c r="AA37" s="104"/>
      <c r="AB37" s="106" t="str">
        <f>IF(V37&gt;0,TEXT(V37*200,"###,###,###   "),"")</f>
        <v/>
      </c>
      <c r="AC37" s="106"/>
      <c r="AD37" s="106"/>
      <c r="AE37" s="106"/>
      <c r="AF37" s="106"/>
      <c r="AG37" s="106"/>
      <c r="AH37" s="106"/>
      <c r="AI37" s="107"/>
      <c r="AK37" s="53">
        <f>V37*200</f>
        <v>0</v>
      </c>
    </row>
    <row r="38" spans="2:37" ht="8.1" customHeight="1" x14ac:dyDescent="0.15">
      <c r="B38" s="161"/>
      <c r="C38" s="58"/>
      <c r="D38" s="58"/>
      <c r="E38" s="58"/>
      <c r="F38" s="58"/>
      <c r="G38" s="58"/>
      <c r="H38" s="58"/>
      <c r="I38" s="58"/>
      <c r="J38" s="58"/>
      <c r="K38" s="58"/>
      <c r="L38" s="58"/>
      <c r="M38" s="58"/>
      <c r="N38" s="58"/>
      <c r="O38" s="162"/>
      <c r="P38" s="134"/>
      <c r="Q38" s="134"/>
      <c r="R38" s="134"/>
      <c r="S38" s="134"/>
      <c r="T38" s="134"/>
      <c r="U38" s="134"/>
      <c r="V38" s="105"/>
      <c r="W38" s="105"/>
      <c r="X38" s="105"/>
      <c r="Y38" s="105"/>
      <c r="Z38" s="105"/>
      <c r="AA38" s="105"/>
      <c r="AB38" s="108"/>
      <c r="AC38" s="108"/>
      <c r="AD38" s="108"/>
      <c r="AE38" s="108"/>
      <c r="AF38" s="108"/>
      <c r="AG38" s="108"/>
      <c r="AH38" s="108"/>
      <c r="AI38" s="109"/>
      <c r="AK38" s="53"/>
    </row>
    <row r="39" spans="2:37" ht="8.1" customHeight="1" x14ac:dyDescent="0.15">
      <c r="B39" s="161"/>
      <c r="C39" s="58"/>
      <c r="D39" s="58"/>
      <c r="E39" s="58"/>
      <c r="F39" s="58"/>
      <c r="G39" s="58"/>
      <c r="H39" s="58"/>
      <c r="I39" s="58"/>
      <c r="J39" s="58"/>
      <c r="K39" s="58"/>
      <c r="L39" s="58"/>
      <c r="M39" s="58"/>
      <c r="N39" s="58"/>
      <c r="O39" s="162"/>
      <c r="P39" s="132" t="s">
        <v>51</v>
      </c>
      <c r="Q39" s="133"/>
      <c r="R39" s="133"/>
      <c r="S39" s="133"/>
      <c r="T39" s="133"/>
      <c r="U39" s="133"/>
      <c r="V39" s="104"/>
      <c r="W39" s="104"/>
      <c r="X39" s="104"/>
      <c r="Y39" s="104"/>
      <c r="Z39" s="104"/>
      <c r="AA39" s="104"/>
      <c r="AB39" s="106" t="str">
        <f>IF(V39&gt;0,TEXT(V39*100,"###,###,###   "),"")</f>
        <v/>
      </c>
      <c r="AC39" s="106"/>
      <c r="AD39" s="106"/>
      <c r="AE39" s="106"/>
      <c r="AF39" s="106"/>
      <c r="AG39" s="106"/>
      <c r="AH39" s="106"/>
      <c r="AI39" s="107"/>
      <c r="AK39" s="53">
        <f>V39*100</f>
        <v>0</v>
      </c>
    </row>
    <row r="40" spans="2:37" ht="8.1" customHeight="1" x14ac:dyDescent="0.15">
      <c r="B40" s="161"/>
      <c r="C40" s="58"/>
      <c r="D40" s="58"/>
      <c r="E40" s="58"/>
      <c r="F40" s="58"/>
      <c r="G40" s="58"/>
      <c r="H40" s="58"/>
      <c r="I40" s="58"/>
      <c r="J40" s="58"/>
      <c r="K40" s="58"/>
      <c r="L40" s="58"/>
      <c r="M40" s="58"/>
      <c r="N40" s="58"/>
      <c r="O40" s="162"/>
      <c r="P40" s="134"/>
      <c r="Q40" s="134"/>
      <c r="R40" s="134"/>
      <c r="S40" s="134"/>
      <c r="T40" s="134"/>
      <c r="U40" s="134"/>
      <c r="V40" s="105"/>
      <c r="W40" s="105"/>
      <c r="X40" s="105"/>
      <c r="Y40" s="105"/>
      <c r="Z40" s="105"/>
      <c r="AA40" s="105"/>
      <c r="AB40" s="108"/>
      <c r="AC40" s="108"/>
      <c r="AD40" s="108"/>
      <c r="AE40" s="108"/>
      <c r="AF40" s="108"/>
      <c r="AG40" s="108"/>
      <c r="AH40" s="108"/>
      <c r="AI40" s="109"/>
      <c r="AK40" s="53"/>
    </row>
    <row r="41" spans="2:37" ht="8.1" customHeight="1" x14ac:dyDescent="0.15">
      <c r="B41" s="161"/>
      <c r="C41" s="58"/>
      <c r="D41" s="58"/>
      <c r="E41" s="58"/>
      <c r="F41" s="58"/>
      <c r="G41" s="58"/>
      <c r="H41" s="58"/>
      <c r="I41" s="58"/>
      <c r="J41" s="58"/>
      <c r="K41" s="58"/>
      <c r="L41" s="58"/>
      <c r="M41" s="58"/>
      <c r="N41" s="58"/>
      <c r="O41" s="162"/>
      <c r="P41" s="132" t="s">
        <v>52</v>
      </c>
      <c r="Q41" s="133"/>
      <c r="R41" s="133"/>
      <c r="S41" s="133"/>
      <c r="T41" s="133"/>
      <c r="U41" s="133"/>
      <c r="V41" s="104"/>
      <c r="W41" s="104"/>
      <c r="X41" s="104"/>
      <c r="Y41" s="104"/>
      <c r="Z41" s="104"/>
      <c r="AA41" s="104"/>
      <c r="AB41" s="106" t="str">
        <f>IF(V41&gt;0,TEXT(V41*50,"###,###,###   "),"")</f>
        <v/>
      </c>
      <c r="AC41" s="106"/>
      <c r="AD41" s="106"/>
      <c r="AE41" s="106"/>
      <c r="AF41" s="106"/>
      <c r="AG41" s="106"/>
      <c r="AH41" s="106"/>
      <c r="AI41" s="107"/>
      <c r="AK41" s="53">
        <f>V41*50</f>
        <v>0</v>
      </c>
    </row>
    <row r="42" spans="2:37" ht="8.1" customHeight="1" x14ac:dyDescent="0.15">
      <c r="B42" s="161"/>
      <c r="C42" s="58"/>
      <c r="D42" s="58"/>
      <c r="E42" s="58"/>
      <c r="F42" s="58"/>
      <c r="G42" s="58"/>
      <c r="H42" s="58"/>
      <c r="I42" s="58"/>
      <c r="J42" s="58"/>
      <c r="K42" s="58"/>
      <c r="L42" s="58"/>
      <c r="M42" s="58"/>
      <c r="N42" s="58"/>
      <c r="O42" s="162"/>
      <c r="P42" s="134"/>
      <c r="Q42" s="134"/>
      <c r="R42" s="134"/>
      <c r="S42" s="134"/>
      <c r="T42" s="134"/>
      <c r="U42" s="134"/>
      <c r="V42" s="105"/>
      <c r="W42" s="105"/>
      <c r="X42" s="105"/>
      <c r="Y42" s="105"/>
      <c r="Z42" s="105"/>
      <c r="AA42" s="105"/>
      <c r="AB42" s="108"/>
      <c r="AC42" s="108"/>
      <c r="AD42" s="108"/>
      <c r="AE42" s="108"/>
      <c r="AF42" s="108"/>
      <c r="AG42" s="108"/>
      <c r="AH42" s="108"/>
      <c r="AI42" s="109"/>
      <c r="AK42" s="53"/>
    </row>
    <row r="43" spans="2:37" ht="8.1" customHeight="1" x14ac:dyDescent="0.15">
      <c r="B43" s="161"/>
      <c r="C43" s="58"/>
      <c r="D43" s="58"/>
      <c r="E43" s="58"/>
      <c r="F43" s="58"/>
      <c r="G43" s="58"/>
      <c r="H43" s="58"/>
      <c r="I43" s="58"/>
      <c r="J43" s="58"/>
      <c r="K43" s="58"/>
      <c r="L43" s="58"/>
      <c r="M43" s="58"/>
      <c r="N43" s="58"/>
      <c r="O43" s="162"/>
      <c r="P43" s="132" t="s">
        <v>53</v>
      </c>
      <c r="Q43" s="133"/>
      <c r="R43" s="133"/>
      <c r="S43" s="133"/>
      <c r="T43" s="133"/>
      <c r="U43" s="133"/>
      <c r="V43" s="104"/>
      <c r="W43" s="104"/>
      <c r="X43" s="104"/>
      <c r="Y43" s="104"/>
      <c r="Z43" s="104"/>
      <c r="AA43" s="104"/>
      <c r="AB43" s="106" t="str">
        <f>IF(V43&gt;0,TEXT(V43*20,"###,###,###   "),"")</f>
        <v/>
      </c>
      <c r="AC43" s="106"/>
      <c r="AD43" s="106"/>
      <c r="AE43" s="106"/>
      <c r="AF43" s="106"/>
      <c r="AG43" s="106"/>
      <c r="AH43" s="106"/>
      <c r="AI43" s="107"/>
      <c r="AK43" s="53">
        <f>V43*20</f>
        <v>0</v>
      </c>
    </row>
    <row r="44" spans="2:37" ht="8.1" customHeight="1" x14ac:dyDescent="0.15">
      <c r="B44" s="161"/>
      <c r="C44" s="58"/>
      <c r="D44" s="58"/>
      <c r="E44" s="58"/>
      <c r="F44" s="58"/>
      <c r="G44" s="58"/>
      <c r="H44" s="58"/>
      <c r="I44" s="58"/>
      <c r="J44" s="58"/>
      <c r="K44" s="58"/>
      <c r="L44" s="58"/>
      <c r="M44" s="58"/>
      <c r="N44" s="58"/>
      <c r="O44" s="162"/>
      <c r="P44" s="134"/>
      <c r="Q44" s="134"/>
      <c r="R44" s="134"/>
      <c r="S44" s="134"/>
      <c r="T44" s="134"/>
      <c r="U44" s="134"/>
      <c r="V44" s="105"/>
      <c r="W44" s="105"/>
      <c r="X44" s="105"/>
      <c r="Y44" s="105"/>
      <c r="Z44" s="105"/>
      <c r="AA44" s="105"/>
      <c r="AB44" s="108"/>
      <c r="AC44" s="108"/>
      <c r="AD44" s="108"/>
      <c r="AE44" s="108"/>
      <c r="AF44" s="108"/>
      <c r="AG44" s="108"/>
      <c r="AH44" s="108"/>
      <c r="AI44" s="109"/>
      <c r="AK44" s="53"/>
    </row>
    <row r="45" spans="2:37" ht="8.1" customHeight="1" x14ac:dyDescent="0.15">
      <c r="B45" s="161"/>
      <c r="C45" s="58"/>
      <c r="D45" s="58"/>
      <c r="E45" s="58"/>
      <c r="F45" s="58"/>
      <c r="G45" s="58"/>
      <c r="H45" s="58"/>
      <c r="I45" s="58"/>
      <c r="J45" s="58"/>
      <c r="K45" s="58"/>
      <c r="L45" s="58"/>
      <c r="M45" s="58"/>
      <c r="N45" s="58"/>
      <c r="O45" s="162"/>
      <c r="P45" s="132" t="s">
        <v>54</v>
      </c>
      <c r="Q45" s="133"/>
      <c r="R45" s="133"/>
      <c r="S45" s="133"/>
      <c r="T45" s="133"/>
      <c r="U45" s="133"/>
      <c r="V45" s="104"/>
      <c r="W45" s="104"/>
      <c r="X45" s="104"/>
      <c r="Y45" s="104"/>
      <c r="Z45" s="104"/>
      <c r="AA45" s="104"/>
      <c r="AB45" s="106" t="str">
        <f>IF(V45&gt;0,TEXT(V45*18,"###,###,###   "),"")</f>
        <v/>
      </c>
      <c r="AC45" s="106"/>
      <c r="AD45" s="106"/>
      <c r="AE45" s="106"/>
      <c r="AF45" s="106"/>
      <c r="AG45" s="106"/>
      <c r="AH45" s="106"/>
      <c r="AI45" s="107"/>
      <c r="AK45" s="53">
        <f>V45*18</f>
        <v>0</v>
      </c>
    </row>
    <row r="46" spans="2:37" ht="8.1" customHeight="1" x14ac:dyDescent="0.15">
      <c r="B46" s="161"/>
      <c r="C46" s="58"/>
      <c r="D46" s="58"/>
      <c r="E46" s="58"/>
      <c r="F46" s="58"/>
      <c r="G46" s="58"/>
      <c r="H46" s="58"/>
      <c r="I46" s="58"/>
      <c r="J46" s="58"/>
      <c r="K46" s="58"/>
      <c r="L46" s="58"/>
      <c r="M46" s="58"/>
      <c r="N46" s="58"/>
      <c r="O46" s="162"/>
      <c r="P46" s="134"/>
      <c r="Q46" s="134"/>
      <c r="R46" s="134"/>
      <c r="S46" s="134"/>
      <c r="T46" s="134"/>
      <c r="U46" s="134"/>
      <c r="V46" s="105"/>
      <c r="W46" s="105"/>
      <c r="X46" s="105"/>
      <c r="Y46" s="105"/>
      <c r="Z46" s="105"/>
      <c r="AA46" s="105"/>
      <c r="AB46" s="108"/>
      <c r="AC46" s="108"/>
      <c r="AD46" s="108"/>
      <c r="AE46" s="108"/>
      <c r="AF46" s="108"/>
      <c r="AG46" s="108"/>
      <c r="AH46" s="108"/>
      <c r="AI46" s="109"/>
      <c r="AK46" s="53"/>
    </row>
    <row r="47" spans="2:37" ht="8.1" customHeight="1" x14ac:dyDescent="0.15">
      <c r="B47" s="161"/>
      <c r="C47" s="58"/>
      <c r="D47" s="58"/>
      <c r="E47" s="58"/>
      <c r="F47" s="58"/>
      <c r="G47" s="58"/>
      <c r="H47" s="58"/>
      <c r="I47" s="58"/>
      <c r="J47" s="58"/>
      <c r="K47" s="58"/>
      <c r="L47" s="58"/>
      <c r="M47" s="58"/>
      <c r="N47" s="58"/>
      <c r="O47" s="162"/>
      <c r="P47" s="132" t="s">
        <v>55</v>
      </c>
      <c r="Q47" s="133"/>
      <c r="R47" s="133"/>
      <c r="S47" s="133"/>
      <c r="T47" s="133"/>
      <c r="U47" s="133"/>
      <c r="V47" s="104"/>
      <c r="W47" s="104"/>
      <c r="X47" s="104"/>
      <c r="Y47" s="104"/>
      <c r="Z47" s="104"/>
      <c r="AA47" s="104"/>
      <c r="AB47" s="106" t="str">
        <f>IF(V47&gt;0,TEXT(V47*10,"###,###,###   "),"")</f>
        <v/>
      </c>
      <c r="AC47" s="106"/>
      <c r="AD47" s="106"/>
      <c r="AE47" s="106"/>
      <c r="AF47" s="106"/>
      <c r="AG47" s="106"/>
      <c r="AH47" s="106"/>
      <c r="AI47" s="107"/>
      <c r="AK47" s="53">
        <f>V47*10</f>
        <v>0</v>
      </c>
    </row>
    <row r="48" spans="2:37" ht="8.1" customHeight="1" x14ac:dyDescent="0.15">
      <c r="B48" s="161"/>
      <c r="C48" s="58"/>
      <c r="D48" s="58"/>
      <c r="E48" s="58"/>
      <c r="F48" s="58"/>
      <c r="G48" s="58"/>
      <c r="H48" s="58"/>
      <c r="I48" s="58"/>
      <c r="J48" s="58"/>
      <c r="K48" s="58"/>
      <c r="L48" s="58"/>
      <c r="M48" s="58"/>
      <c r="N48" s="58"/>
      <c r="O48" s="162"/>
      <c r="P48" s="134"/>
      <c r="Q48" s="134"/>
      <c r="R48" s="134"/>
      <c r="S48" s="134"/>
      <c r="T48" s="134"/>
      <c r="U48" s="134"/>
      <c r="V48" s="105"/>
      <c r="W48" s="105"/>
      <c r="X48" s="105"/>
      <c r="Y48" s="105"/>
      <c r="Z48" s="105"/>
      <c r="AA48" s="105"/>
      <c r="AB48" s="108"/>
      <c r="AC48" s="108"/>
      <c r="AD48" s="108"/>
      <c r="AE48" s="108"/>
      <c r="AF48" s="108"/>
      <c r="AG48" s="108"/>
      <c r="AH48" s="108"/>
      <c r="AI48" s="109"/>
      <c r="AK48" s="53"/>
    </row>
    <row r="49" spans="2:37" ht="8.1" customHeight="1" x14ac:dyDescent="0.15">
      <c r="B49" s="161"/>
      <c r="C49" s="58"/>
      <c r="D49" s="58"/>
      <c r="E49" s="58"/>
      <c r="F49" s="58"/>
      <c r="G49" s="58"/>
      <c r="H49" s="58"/>
      <c r="I49" s="58"/>
      <c r="J49" s="58"/>
      <c r="K49" s="58"/>
      <c r="L49" s="58"/>
      <c r="M49" s="58"/>
      <c r="N49" s="58"/>
      <c r="O49" s="162"/>
      <c r="P49" s="132" t="s">
        <v>56</v>
      </c>
      <c r="Q49" s="133"/>
      <c r="R49" s="133"/>
      <c r="S49" s="133"/>
      <c r="T49" s="133"/>
      <c r="U49" s="133"/>
      <c r="V49" s="104"/>
      <c r="W49" s="104"/>
      <c r="X49" s="104"/>
      <c r="Y49" s="104"/>
      <c r="Z49" s="104"/>
      <c r="AA49" s="104"/>
      <c r="AB49" s="106" t="str">
        <f>IF(V49&gt;0,TEXT(V49*5,"###,###,###   "),"")</f>
        <v/>
      </c>
      <c r="AC49" s="106"/>
      <c r="AD49" s="106"/>
      <c r="AE49" s="106"/>
      <c r="AF49" s="106"/>
      <c r="AG49" s="106"/>
      <c r="AH49" s="106"/>
      <c r="AI49" s="107"/>
      <c r="AK49" s="53">
        <f>V49*5</f>
        <v>0</v>
      </c>
    </row>
    <row r="50" spans="2:37" ht="8.1" customHeight="1" x14ac:dyDescent="0.15">
      <c r="B50" s="161"/>
      <c r="C50" s="58"/>
      <c r="D50" s="58"/>
      <c r="E50" s="58"/>
      <c r="F50" s="58"/>
      <c r="G50" s="58"/>
      <c r="H50" s="58"/>
      <c r="I50" s="58"/>
      <c r="J50" s="58"/>
      <c r="K50" s="58"/>
      <c r="L50" s="58"/>
      <c r="M50" s="58"/>
      <c r="N50" s="58"/>
      <c r="O50" s="162"/>
      <c r="P50" s="134"/>
      <c r="Q50" s="134"/>
      <c r="R50" s="134"/>
      <c r="S50" s="134"/>
      <c r="T50" s="134"/>
      <c r="U50" s="134"/>
      <c r="V50" s="105"/>
      <c r="W50" s="105"/>
      <c r="X50" s="105"/>
      <c r="Y50" s="105"/>
      <c r="Z50" s="105"/>
      <c r="AA50" s="105"/>
      <c r="AB50" s="108"/>
      <c r="AC50" s="108"/>
      <c r="AD50" s="108"/>
      <c r="AE50" s="108"/>
      <c r="AF50" s="108"/>
      <c r="AG50" s="108"/>
      <c r="AH50" s="108"/>
      <c r="AI50" s="109"/>
      <c r="AK50" s="53"/>
    </row>
    <row r="51" spans="2:37" ht="8.1" customHeight="1" x14ac:dyDescent="0.15">
      <c r="B51" s="161"/>
      <c r="C51" s="58"/>
      <c r="D51" s="58"/>
      <c r="E51" s="58"/>
      <c r="F51" s="58"/>
      <c r="G51" s="58"/>
      <c r="H51" s="58"/>
      <c r="I51" s="58"/>
      <c r="J51" s="58"/>
      <c r="K51" s="58"/>
      <c r="L51" s="58"/>
      <c r="M51" s="58"/>
      <c r="N51" s="58"/>
      <c r="O51" s="162"/>
      <c r="P51" s="132" t="s">
        <v>57</v>
      </c>
      <c r="Q51" s="133"/>
      <c r="R51" s="133"/>
      <c r="S51" s="133"/>
      <c r="T51" s="133"/>
      <c r="U51" s="133"/>
      <c r="V51" s="104"/>
      <c r="W51" s="104"/>
      <c r="X51" s="104"/>
      <c r="Y51" s="104"/>
      <c r="Z51" s="104"/>
      <c r="AA51" s="104"/>
      <c r="AB51" s="106" t="str">
        <f>IF(V51&gt;0,TEXT(V51*1,"###,###,###   "),"")</f>
        <v/>
      </c>
      <c r="AC51" s="106"/>
      <c r="AD51" s="106"/>
      <c r="AE51" s="106"/>
      <c r="AF51" s="106"/>
      <c r="AG51" s="106"/>
      <c r="AH51" s="106"/>
      <c r="AI51" s="107"/>
      <c r="AK51" s="53">
        <f>V51*1</f>
        <v>0</v>
      </c>
    </row>
    <row r="52" spans="2:37" ht="8.1" customHeight="1" x14ac:dyDescent="0.15">
      <c r="B52" s="161"/>
      <c r="C52" s="58"/>
      <c r="D52" s="58"/>
      <c r="E52" s="58"/>
      <c r="F52" s="58"/>
      <c r="G52" s="58"/>
      <c r="H52" s="58"/>
      <c r="I52" s="58"/>
      <c r="J52" s="58"/>
      <c r="K52" s="58"/>
      <c r="L52" s="58"/>
      <c r="M52" s="58"/>
      <c r="N52" s="58"/>
      <c r="O52" s="162"/>
      <c r="P52" s="134"/>
      <c r="Q52" s="134"/>
      <c r="R52" s="134"/>
      <c r="S52" s="134"/>
      <c r="T52" s="134"/>
      <c r="U52" s="134"/>
      <c r="V52" s="105"/>
      <c r="W52" s="105"/>
      <c r="X52" s="105"/>
      <c r="Y52" s="105"/>
      <c r="Z52" s="105"/>
      <c r="AA52" s="105"/>
      <c r="AB52" s="108"/>
      <c r="AC52" s="108"/>
      <c r="AD52" s="108"/>
      <c r="AE52" s="108"/>
      <c r="AF52" s="108"/>
      <c r="AG52" s="108"/>
      <c r="AH52" s="108"/>
      <c r="AI52" s="109"/>
      <c r="AK52" s="53"/>
    </row>
    <row r="53" spans="2:37" ht="8.1" customHeight="1" x14ac:dyDescent="0.15">
      <c r="B53" s="161"/>
      <c r="C53" s="58"/>
      <c r="D53" s="58"/>
      <c r="E53" s="58"/>
      <c r="F53" s="58"/>
      <c r="G53" s="58"/>
      <c r="H53" s="58"/>
      <c r="I53" s="58"/>
      <c r="J53" s="58"/>
      <c r="K53" s="58"/>
      <c r="L53" s="58"/>
      <c r="M53" s="58"/>
      <c r="N53" s="58"/>
      <c r="O53" s="162"/>
      <c r="P53" s="118" t="s">
        <v>16</v>
      </c>
      <c r="Q53" s="118"/>
      <c r="R53" s="118"/>
      <c r="S53" s="118"/>
      <c r="T53" s="118"/>
      <c r="U53" s="119"/>
      <c r="V53" s="110" t="str">
        <f>IF(SUM(V29:AA52)&gt;0,SUM(V29:AA52)&amp;"枚","")</f>
        <v/>
      </c>
      <c r="W53" s="110"/>
      <c r="X53" s="110"/>
      <c r="Y53" s="110"/>
      <c r="Z53" s="110"/>
      <c r="AA53" s="110"/>
      <c r="AB53" s="112" t="str">
        <f>IF(SUM(AK29:AK52)&gt;0,TEXT(SUM(AK29:AK52),"###,###,###")&amp;"L","")</f>
        <v/>
      </c>
      <c r="AC53" s="113"/>
      <c r="AD53" s="113"/>
      <c r="AE53" s="113"/>
      <c r="AF53" s="113"/>
      <c r="AG53" s="113"/>
      <c r="AH53" s="113"/>
      <c r="AI53" s="114"/>
    </row>
    <row r="54" spans="2:37" ht="8.1" customHeight="1" x14ac:dyDescent="0.15">
      <c r="B54" s="163"/>
      <c r="C54" s="52"/>
      <c r="D54" s="52"/>
      <c r="E54" s="52"/>
      <c r="F54" s="52"/>
      <c r="G54" s="52"/>
      <c r="H54" s="52"/>
      <c r="I54" s="52"/>
      <c r="J54" s="52"/>
      <c r="K54" s="52"/>
      <c r="L54" s="52"/>
      <c r="M54" s="52"/>
      <c r="N54" s="52"/>
      <c r="O54" s="164"/>
      <c r="P54" s="120"/>
      <c r="Q54" s="120"/>
      <c r="R54" s="120"/>
      <c r="S54" s="120"/>
      <c r="T54" s="120"/>
      <c r="U54" s="121"/>
      <c r="V54" s="111"/>
      <c r="W54" s="111"/>
      <c r="X54" s="111"/>
      <c r="Y54" s="111"/>
      <c r="Z54" s="111"/>
      <c r="AA54" s="111"/>
      <c r="AB54" s="115"/>
      <c r="AC54" s="116"/>
      <c r="AD54" s="116"/>
      <c r="AE54" s="116"/>
      <c r="AF54" s="116"/>
      <c r="AG54" s="116"/>
      <c r="AH54" s="116"/>
      <c r="AI54" s="117"/>
    </row>
    <row r="55" spans="2:37" ht="12.6" customHeight="1" x14ac:dyDescent="0.15">
      <c r="B55" s="72" t="s">
        <v>35</v>
      </c>
      <c r="C55" s="73"/>
      <c r="D55" s="130" t="s">
        <v>26</v>
      </c>
      <c r="E55" s="130"/>
      <c r="F55" s="130"/>
      <c r="G55" s="130"/>
      <c r="H55" s="130"/>
      <c r="I55" s="130"/>
      <c r="J55" s="130"/>
      <c r="K55" s="130"/>
      <c r="L55" s="130"/>
      <c r="M55" s="130"/>
      <c r="N55" s="130"/>
      <c r="O55" s="130"/>
      <c r="P55" s="130"/>
      <c r="Q55" s="130"/>
      <c r="R55" s="124" t="s">
        <v>67</v>
      </c>
      <c r="S55" s="125"/>
      <c r="T55" s="125"/>
      <c r="U55" s="125"/>
      <c r="V55" s="125"/>
      <c r="W55" s="125"/>
      <c r="X55" s="125"/>
      <c r="Y55" s="125"/>
      <c r="Z55" s="125"/>
      <c r="AA55" s="126"/>
      <c r="AB55" s="139" t="s">
        <v>32</v>
      </c>
      <c r="AC55" s="139"/>
      <c r="AD55" s="139"/>
      <c r="AE55" s="139"/>
      <c r="AF55" s="139"/>
      <c r="AG55" s="139"/>
      <c r="AH55" s="139"/>
      <c r="AI55" s="167"/>
    </row>
    <row r="56" spans="2:37" ht="12.6" customHeight="1" x14ac:dyDescent="0.15">
      <c r="B56" s="74"/>
      <c r="C56" s="75"/>
      <c r="D56" s="131"/>
      <c r="E56" s="131"/>
      <c r="F56" s="131"/>
      <c r="G56" s="131"/>
      <c r="H56" s="131"/>
      <c r="I56" s="131"/>
      <c r="J56" s="131"/>
      <c r="K56" s="131"/>
      <c r="L56" s="131"/>
      <c r="M56" s="131"/>
      <c r="N56" s="131"/>
      <c r="O56" s="131"/>
      <c r="P56" s="131"/>
      <c r="Q56" s="131"/>
      <c r="R56" s="127"/>
      <c r="S56" s="128"/>
      <c r="T56" s="128"/>
      <c r="U56" s="128"/>
      <c r="V56" s="128"/>
      <c r="W56" s="128"/>
      <c r="X56" s="128"/>
      <c r="Y56" s="128"/>
      <c r="Z56" s="128"/>
      <c r="AA56" s="129"/>
      <c r="AB56" s="122"/>
      <c r="AC56" s="122"/>
      <c r="AD56" s="122"/>
      <c r="AE56" s="122"/>
      <c r="AF56" s="122"/>
      <c r="AG56" s="122"/>
      <c r="AH56" s="122"/>
      <c r="AI56" s="207"/>
    </row>
    <row r="57" spans="2:37" ht="12.6" customHeight="1" x14ac:dyDescent="0.15">
      <c r="B57" s="74"/>
      <c r="C57" s="75"/>
      <c r="D57" s="122" t="s">
        <v>27</v>
      </c>
      <c r="E57" s="122"/>
      <c r="F57" s="122"/>
      <c r="G57" s="122"/>
      <c r="H57" s="122"/>
      <c r="I57" s="122"/>
      <c r="J57" s="122"/>
      <c r="K57" s="122"/>
      <c r="L57" s="122" t="s">
        <v>31</v>
      </c>
      <c r="M57" s="122"/>
      <c r="N57" s="122"/>
      <c r="O57" s="122"/>
      <c r="P57" s="122" t="s">
        <v>27</v>
      </c>
      <c r="Q57" s="122"/>
      <c r="R57" s="122"/>
      <c r="S57" s="122"/>
      <c r="T57" s="122"/>
      <c r="U57" s="122"/>
      <c r="V57" s="122"/>
      <c r="W57" s="122"/>
      <c r="X57" s="122" t="s">
        <v>28</v>
      </c>
      <c r="Y57" s="122"/>
      <c r="Z57" s="122"/>
      <c r="AA57" s="122"/>
      <c r="AB57" s="122"/>
      <c r="AC57" s="122"/>
      <c r="AD57" s="122"/>
      <c r="AE57" s="122"/>
      <c r="AF57" s="122"/>
      <c r="AG57" s="122"/>
      <c r="AH57" s="122"/>
      <c r="AI57" s="207"/>
    </row>
    <row r="58" spans="2:37" ht="12.6" customHeight="1" x14ac:dyDescent="0.15">
      <c r="B58" s="74"/>
      <c r="C58" s="75"/>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68"/>
    </row>
    <row r="59" spans="2:37" ht="12.6" customHeight="1" x14ac:dyDescent="0.15">
      <c r="B59" s="74"/>
      <c r="C59" s="75"/>
      <c r="D59" s="31"/>
      <c r="E59" s="26" t="s">
        <v>12</v>
      </c>
      <c r="F59" s="32"/>
      <c r="G59" s="26" t="s">
        <v>29</v>
      </c>
      <c r="H59" s="32"/>
      <c r="I59" s="26" t="s">
        <v>14</v>
      </c>
      <c r="J59" s="102" t="s">
        <v>30</v>
      </c>
      <c r="K59" s="103"/>
      <c r="L59" s="54"/>
      <c r="M59" s="55"/>
      <c r="N59" s="102" t="s">
        <v>11</v>
      </c>
      <c r="O59" s="103"/>
      <c r="P59" s="31"/>
      <c r="Q59" s="26" t="s">
        <v>12</v>
      </c>
      <c r="R59" s="32"/>
      <c r="S59" s="26" t="s">
        <v>29</v>
      </c>
      <c r="T59" s="32"/>
      <c r="U59" s="26" t="s">
        <v>14</v>
      </c>
      <c r="V59" s="102" t="s">
        <v>30</v>
      </c>
      <c r="W59" s="103"/>
      <c r="X59" s="54"/>
      <c r="Y59" s="55"/>
      <c r="Z59" s="102" t="s">
        <v>11</v>
      </c>
      <c r="AA59" s="103"/>
      <c r="AB59" s="54"/>
      <c r="AC59" s="55"/>
      <c r="AD59" s="55"/>
      <c r="AE59" s="55"/>
      <c r="AF59" s="55"/>
      <c r="AG59" s="102" t="s">
        <v>63</v>
      </c>
      <c r="AH59" s="102"/>
      <c r="AI59" s="206"/>
    </row>
    <row r="60" spans="2:37" ht="12.6" customHeight="1" x14ac:dyDescent="0.15">
      <c r="B60" s="74"/>
      <c r="C60" s="75"/>
      <c r="D60" s="33"/>
      <c r="E60" s="29" t="s">
        <v>12</v>
      </c>
      <c r="F60" s="34"/>
      <c r="G60" s="29" t="s">
        <v>29</v>
      </c>
      <c r="H60" s="34"/>
      <c r="I60" s="29" t="s">
        <v>14</v>
      </c>
      <c r="J60" s="100" t="s">
        <v>15</v>
      </c>
      <c r="K60" s="101"/>
      <c r="L60" s="51"/>
      <c r="M60" s="52"/>
      <c r="N60" s="29"/>
      <c r="O60" s="35"/>
      <c r="P60" s="33"/>
      <c r="Q60" s="29" t="s">
        <v>12</v>
      </c>
      <c r="R60" s="34"/>
      <c r="S60" s="29" t="s">
        <v>29</v>
      </c>
      <c r="T60" s="34"/>
      <c r="U60" s="29" t="s">
        <v>14</v>
      </c>
      <c r="V60" s="100" t="s">
        <v>15</v>
      </c>
      <c r="W60" s="101"/>
      <c r="X60" s="51"/>
      <c r="Y60" s="52"/>
      <c r="Z60" s="29"/>
      <c r="AA60" s="35"/>
      <c r="AB60" s="51"/>
      <c r="AC60" s="52"/>
      <c r="AD60" s="52"/>
      <c r="AE60" s="52"/>
      <c r="AF60" s="52"/>
      <c r="AG60" s="38"/>
      <c r="AH60" s="29"/>
      <c r="AI60" s="36"/>
    </row>
    <row r="61" spans="2:37" ht="12.6" customHeight="1" x14ac:dyDescent="0.15">
      <c r="B61" s="74"/>
      <c r="C61" s="75"/>
      <c r="D61" s="82" t="s">
        <v>33</v>
      </c>
      <c r="E61" s="83"/>
      <c r="F61" s="83"/>
      <c r="G61" s="83"/>
      <c r="H61" s="83"/>
      <c r="I61" s="83"/>
      <c r="J61" s="83"/>
      <c r="K61" s="83"/>
      <c r="L61" s="83"/>
      <c r="M61" s="83"/>
      <c r="N61" s="83"/>
      <c r="O61" s="83"/>
      <c r="P61" s="83"/>
      <c r="Q61" s="83"/>
      <c r="R61" s="83"/>
      <c r="S61" s="83"/>
      <c r="T61" s="83"/>
      <c r="U61" s="83"/>
      <c r="V61" s="83"/>
      <c r="W61" s="83"/>
      <c r="X61" s="83"/>
      <c r="Y61" s="83"/>
      <c r="Z61" s="83"/>
      <c r="AA61" s="84"/>
      <c r="AB61" s="88" t="s">
        <v>34</v>
      </c>
      <c r="AC61" s="89"/>
      <c r="AD61" s="89"/>
      <c r="AE61" s="89"/>
      <c r="AF61" s="89"/>
      <c r="AG61" s="89"/>
      <c r="AH61" s="89"/>
      <c r="AI61" s="90"/>
    </row>
    <row r="62" spans="2:37" ht="12.6" customHeight="1" x14ac:dyDescent="0.15">
      <c r="B62" s="74"/>
      <c r="C62" s="75"/>
      <c r="D62" s="85"/>
      <c r="E62" s="86"/>
      <c r="F62" s="86"/>
      <c r="G62" s="86"/>
      <c r="H62" s="86"/>
      <c r="I62" s="86"/>
      <c r="J62" s="86"/>
      <c r="K62" s="86"/>
      <c r="L62" s="86"/>
      <c r="M62" s="86"/>
      <c r="N62" s="86"/>
      <c r="O62" s="86"/>
      <c r="P62" s="86"/>
      <c r="Q62" s="86"/>
      <c r="R62" s="86"/>
      <c r="S62" s="86"/>
      <c r="T62" s="86"/>
      <c r="U62" s="86"/>
      <c r="V62" s="86"/>
      <c r="W62" s="86"/>
      <c r="X62" s="86"/>
      <c r="Y62" s="86"/>
      <c r="Z62" s="86"/>
      <c r="AA62" s="87"/>
      <c r="AB62" s="91"/>
      <c r="AC62" s="92"/>
      <c r="AD62" s="92"/>
      <c r="AE62" s="92"/>
      <c r="AF62" s="92"/>
      <c r="AG62" s="92"/>
      <c r="AH62" s="92"/>
      <c r="AI62" s="93"/>
    </row>
    <row r="63" spans="2:37" ht="12.6" customHeight="1" x14ac:dyDescent="0.15">
      <c r="B63" s="74"/>
      <c r="C63" s="75"/>
      <c r="D63" s="94"/>
      <c r="E63" s="95"/>
      <c r="F63" s="95"/>
      <c r="G63" s="95"/>
      <c r="H63" s="95"/>
      <c r="I63" s="95"/>
      <c r="J63" s="95"/>
      <c r="K63" s="95"/>
      <c r="L63" s="95"/>
      <c r="M63" s="95"/>
      <c r="N63" s="95"/>
      <c r="O63" s="95"/>
      <c r="P63" s="95"/>
      <c r="Q63" s="95"/>
      <c r="R63" s="95"/>
      <c r="S63" s="95"/>
      <c r="T63" s="95"/>
      <c r="U63" s="95"/>
      <c r="V63" s="95"/>
      <c r="W63" s="95"/>
      <c r="X63" s="95"/>
      <c r="Y63" s="95"/>
      <c r="Z63" s="95"/>
      <c r="AA63" s="96"/>
      <c r="AB63" s="78"/>
      <c r="AC63" s="79"/>
      <c r="AD63" s="79"/>
      <c r="AE63" s="79"/>
      <c r="AF63" s="79"/>
      <c r="AG63" s="89" t="s">
        <v>63</v>
      </c>
      <c r="AH63" s="89"/>
      <c r="AI63" s="90"/>
    </row>
    <row r="64" spans="2:37" ht="12.6" customHeight="1" x14ac:dyDescent="0.15">
      <c r="B64" s="74"/>
      <c r="C64" s="75"/>
      <c r="D64" s="97"/>
      <c r="E64" s="98"/>
      <c r="F64" s="98"/>
      <c r="G64" s="98"/>
      <c r="H64" s="98"/>
      <c r="I64" s="98"/>
      <c r="J64" s="98"/>
      <c r="K64" s="98"/>
      <c r="L64" s="98"/>
      <c r="M64" s="98"/>
      <c r="N64" s="98"/>
      <c r="O64" s="98"/>
      <c r="P64" s="98"/>
      <c r="Q64" s="98"/>
      <c r="R64" s="98"/>
      <c r="S64" s="98"/>
      <c r="T64" s="98"/>
      <c r="U64" s="98"/>
      <c r="V64" s="98"/>
      <c r="W64" s="98"/>
      <c r="X64" s="98"/>
      <c r="Y64" s="98"/>
      <c r="Z64" s="98"/>
      <c r="AA64" s="99"/>
      <c r="AB64" s="80"/>
      <c r="AC64" s="81"/>
      <c r="AD64" s="81"/>
      <c r="AE64" s="81"/>
      <c r="AF64" s="81"/>
      <c r="AG64" s="40"/>
      <c r="AH64" s="23"/>
      <c r="AI64" s="24"/>
    </row>
    <row r="65" spans="2:35" ht="12.6" customHeight="1" x14ac:dyDescent="0.15">
      <c r="B65" s="74"/>
      <c r="C65" s="75"/>
      <c r="D65" s="61"/>
      <c r="E65" s="62"/>
      <c r="F65" s="62"/>
      <c r="G65" s="62"/>
      <c r="H65" s="62"/>
      <c r="I65" s="62"/>
      <c r="J65" s="62"/>
      <c r="K65" s="62"/>
      <c r="L65" s="62"/>
      <c r="M65" s="62"/>
      <c r="N65" s="62"/>
      <c r="O65" s="62"/>
      <c r="P65" s="62"/>
      <c r="Q65" s="62"/>
      <c r="R65" s="62"/>
      <c r="S65" s="62"/>
      <c r="T65" s="62"/>
      <c r="U65" s="62"/>
      <c r="V65" s="62"/>
      <c r="W65" s="62"/>
      <c r="X65" s="62"/>
      <c r="Y65" s="62"/>
      <c r="Z65" s="62"/>
      <c r="AA65" s="63"/>
      <c r="AB65" s="67"/>
      <c r="AC65" s="68"/>
      <c r="AD65" s="68"/>
      <c r="AE65" s="68"/>
      <c r="AF65" s="68"/>
      <c r="AG65" s="68"/>
      <c r="AH65" s="68"/>
      <c r="AI65" s="69"/>
    </row>
    <row r="66" spans="2:35" ht="12.6" customHeight="1" thickBot="1" x14ac:dyDescent="0.2">
      <c r="B66" s="76"/>
      <c r="C66" s="77"/>
      <c r="D66" s="64"/>
      <c r="E66" s="65"/>
      <c r="F66" s="65"/>
      <c r="G66" s="65"/>
      <c r="H66" s="65"/>
      <c r="I66" s="65"/>
      <c r="J66" s="65"/>
      <c r="K66" s="65"/>
      <c r="L66" s="65"/>
      <c r="M66" s="65"/>
      <c r="N66" s="65"/>
      <c r="O66" s="65"/>
      <c r="P66" s="65"/>
      <c r="Q66" s="65"/>
      <c r="R66" s="65"/>
      <c r="S66" s="65"/>
      <c r="T66" s="65"/>
      <c r="U66" s="65"/>
      <c r="V66" s="65"/>
      <c r="W66" s="65"/>
      <c r="X66" s="65"/>
      <c r="Y66" s="65"/>
      <c r="Z66" s="65"/>
      <c r="AA66" s="66"/>
      <c r="AB66" s="70"/>
      <c r="AC66" s="70"/>
      <c r="AD66" s="70"/>
      <c r="AE66" s="70"/>
      <c r="AF66" s="70"/>
      <c r="AG66" s="70"/>
      <c r="AH66" s="70"/>
      <c r="AI66" s="71"/>
    </row>
    <row r="68" spans="2:35" ht="12.6" customHeight="1" x14ac:dyDescent="0.15">
      <c r="C68" s="25" t="s">
        <v>60</v>
      </c>
      <c r="D68" s="25"/>
      <c r="E68" s="25"/>
    </row>
    <row r="69" spans="2:35" ht="12.6" customHeight="1" x14ac:dyDescent="0.15">
      <c r="C69" s="25"/>
      <c r="D69" s="25">
        <v>1</v>
      </c>
      <c r="E69" s="25" t="s">
        <v>36</v>
      </c>
    </row>
    <row r="70" spans="2:35" ht="12.6" customHeight="1" x14ac:dyDescent="0.15">
      <c r="C70" s="25"/>
      <c r="D70" s="25"/>
      <c r="E70" s="25" t="s">
        <v>37</v>
      </c>
    </row>
    <row r="71" spans="2:35" ht="12.6" customHeight="1" x14ac:dyDescent="0.15">
      <c r="D71">
        <v>2</v>
      </c>
      <c r="E71" s="25" t="s">
        <v>38</v>
      </c>
    </row>
    <row r="72" spans="2:35" ht="12.6" customHeight="1" x14ac:dyDescent="0.15">
      <c r="D72">
        <v>3</v>
      </c>
      <c r="E72" s="25" t="s">
        <v>66</v>
      </c>
    </row>
    <row r="73" spans="2:35" ht="12.6" customHeight="1" x14ac:dyDescent="0.15">
      <c r="E73" s="25" t="s">
        <v>64</v>
      </c>
      <c r="F73" s="25"/>
    </row>
    <row r="74" spans="2:35" ht="12.6" customHeight="1" x14ac:dyDescent="0.15">
      <c r="D74">
        <v>4</v>
      </c>
      <c r="E74" s="25" t="s">
        <v>39</v>
      </c>
      <c r="F74" s="25"/>
    </row>
    <row r="75" spans="2:35" ht="12.6" customHeight="1" x14ac:dyDescent="0.15">
      <c r="E75" s="25" t="s">
        <v>65</v>
      </c>
      <c r="F75" s="25"/>
    </row>
    <row r="76" spans="2:35" ht="12.6" customHeight="1" x14ac:dyDescent="0.15">
      <c r="E76" s="25" t="s">
        <v>40</v>
      </c>
    </row>
  </sheetData>
  <mergeCells count="131">
    <mergeCell ref="AG59:AI59"/>
    <mergeCell ref="AG63:AI63"/>
    <mergeCell ref="AB35:AI36"/>
    <mergeCell ref="AB55:AI58"/>
    <mergeCell ref="V29:AA30"/>
    <mergeCell ref="V31:AA32"/>
    <mergeCell ref="AK47:AK48"/>
    <mergeCell ref="AK49:AK50"/>
    <mergeCell ref="AK51:AK52"/>
    <mergeCell ref="AK29:AK30"/>
    <mergeCell ref="AK31:AK32"/>
    <mergeCell ref="AK33:AK34"/>
    <mergeCell ref="AK35:AK36"/>
    <mergeCell ref="AK37:AK38"/>
    <mergeCell ref="AK43:AK44"/>
    <mergeCell ref="AK45:AK46"/>
    <mergeCell ref="AD25:AE25"/>
    <mergeCell ref="AD26:AE26"/>
    <mergeCell ref="AB29:AI30"/>
    <mergeCell ref="AB31:AI32"/>
    <mergeCell ref="AB33:AI34"/>
    <mergeCell ref="AA26:AB26"/>
    <mergeCell ref="R24:Y24"/>
    <mergeCell ref="AA24:AI24"/>
    <mergeCell ref="P31:U32"/>
    <mergeCell ref="P33:U34"/>
    <mergeCell ref="P39:U40"/>
    <mergeCell ref="P41:U42"/>
    <mergeCell ref="P43:U44"/>
    <mergeCell ref="P29:U30"/>
    <mergeCell ref="V37:AA38"/>
    <mergeCell ref="V43:AA44"/>
    <mergeCell ref="AB43:AI44"/>
    <mergeCell ref="AJ6:AJ25"/>
    <mergeCell ref="AK39:AK40"/>
    <mergeCell ref="AK41:AK42"/>
    <mergeCell ref="AG25:AH25"/>
    <mergeCell ref="AG26:AH26"/>
    <mergeCell ref="S3:W3"/>
    <mergeCell ref="V7:W7"/>
    <mergeCell ref="X3:AA3"/>
    <mergeCell ref="Y20:AH20"/>
    <mergeCell ref="S15:AI15"/>
    <mergeCell ref="P18:AI19"/>
    <mergeCell ref="I23:P23"/>
    <mergeCell ref="W1:AI2"/>
    <mergeCell ref="I8:O10"/>
    <mergeCell ref="AB3:AE3"/>
    <mergeCell ref="AF3:AI3"/>
    <mergeCell ref="O4:R7"/>
    <mergeCell ref="S4:S7"/>
    <mergeCell ref="M3:N7"/>
    <mergeCell ref="O3:R3"/>
    <mergeCell ref="I11:O13"/>
    <mergeCell ref="P11:AI13"/>
    <mergeCell ref="AH16:AI17"/>
    <mergeCell ref="R23:Y23"/>
    <mergeCell ref="AA23:AI23"/>
    <mergeCell ref="C13:G13"/>
    <mergeCell ref="B16:H16"/>
    <mergeCell ref="B21:AI22"/>
    <mergeCell ref="B23:G24"/>
    <mergeCell ref="V20:X20"/>
    <mergeCell ref="I14:O17"/>
    <mergeCell ref="I18:O20"/>
    <mergeCell ref="P15:R15"/>
    <mergeCell ref="P49:U50"/>
    <mergeCell ref="P37:U38"/>
    <mergeCell ref="B25:G26"/>
    <mergeCell ref="X25:Y25"/>
    <mergeCell ref="X26:Y26"/>
    <mergeCell ref="AA25:AB25"/>
    <mergeCell ref="B29:O54"/>
    <mergeCell ref="B27:O28"/>
    <mergeCell ref="P27:U28"/>
    <mergeCell ref="AB27:AI28"/>
    <mergeCell ref="V35:AA36"/>
    <mergeCell ref="O25:V26"/>
    <mergeCell ref="M25:N25"/>
    <mergeCell ref="P35:U36"/>
    <mergeCell ref="P45:U46"/>
    <mergeCell ref="P47:U48"/>
    <mergeCell ref="P51:U52"/>
    <mergeCell ref="H25:L26"/>
    <mergeCell ref="V27:AA28"/>
    <mergeCell ref="AB37:AI38"/>
    <mergeCell ref="V39:AA40"/>
    <mergeCell ref="AB39:AI40"/>
    <mergeCell ref="V33:AA34"/>
    <mergeCell ref="V45:AA46"/>
    <mergeCell ref="AB45:AI46"/>
    <mergeCell ref="V47:AA48"/>
    <mergeCell ref="AB47:AI48"/>
    <mergeCell ref="V41:AA42"/>
    <mergeCell ref="AB41:AI42"/>
    <mergeCell ref="V49:AA50"/>
    <mergeCell ref="AB49:AI50"/>
    <mergeCell ref="D57:K58"/>
    <mergeCell ref="V60:W60"/>
    <mergeCell ref="R55:AA56"/>
    <mergeCell ref="D55:Q56"/>
    <mergeCell ref="J59:K59"/>
    <mergeCell ref="X57:AA58"/>
    <mergeCell ref="V59:W59"/>
    <mergeCell ref="Z59:AA59"/>
    <mergeCell ref="L57:O58"/>
    <mergeCell ref="P57:W58"/>
    <mergeCell ref="B18:H18"/>
    <mergeCell ref="P14:S14"/>
    <mergeCell ref="T14:W14"/>
    <mergeCell ref="P16:AF17"/>
    <mergeCell ref="I24:P24"/>
    <mergeCell ref="C6:E6"/>
    <mergeCell ref="P8:AI10"/>
    <mergeCell ref="D65:AA66"/>
    <mergeCell ref="AB65:AI66"/>
    <mergeCell ref="B55:C66"/>
    <mergeCell ref="AB59:AF60"/>
    <mergeCell ref="AB63:AF64"/>
    <mergeCell ref="L59:M60"/>
    <mergeCell ref="X59:Y60"/>
    <mergeCell ref="D61:AA62"/>
    <mergeCell ref="AB61:AI62"/>
    <mergeCell ref="D63:AA64"/>
    <mergeCell ref="J60:K60"/>
    <mergeCell ref="N59:O59"/>
    <mergeCell ref="V51:AA52"/>
    <mergeCell ref="AB51:AI52"/>
    <mergeCell ref="V53:AA54"/>
    <mergeCell ref="AB53:AI54"/>
    <mergeCell ref="P53:U54"/>
  </mergeCells>
  <phoneticPr fontId="2"/>
  <dataValidations count="4">
    <dataValidation type="whole" allowBlank="1" showInputMessage="1" showErrorMessage="1" sqref="V29:AA52">
      <formula1>0</formula1>
      <formula2>100000000000000000</formula2>
    </dataValidation>
    <dataValidation type="whole" allowBlank="1" showInputMessage="1" showErrorMessage="1" sqref="AA25:AB26 R59:R60 F59:F60">
      <formula1>1</formula1>
      <formula2>12</formula2>
    </dataValidation>
    <dataValidation type="whole" allowBlank="1" showInputMessage="1" showErrorMessage="1" sqref="X25:Y26 P59:P60 D59:D60">
      <formula1>1</formula1>
      <formula2>100</formula2>
    </dataValidation>
    <dataValidation type="whole" allowBlank="1" showInputMessage="1" showErrorMessage="1" sqref="AD25:AE26 H59:H60 T59:T60">
      <formula1>1</formula1>
      <formula2>31</formula2>
    </dataValidation>
  </dataValidations>
  <pageMargins left="0.39370078740157483" right="0.39370078740157483" top="0.39370078740157483" bottom="0.19685039370078741" header="0.51181102362204722" footer="0.51181102362204722"/>
  <pageSetup paperSize="9" orientation="portrait" verticalDpi="24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SG13740のC20-1731</cp:lastModifiedBy>
  <cp:lastPrinted>2021-05-16T08:00:24Z</cp:lastPrinted>
  <dcterms:created xsi:type="dcterms:W3CDTF">2012-01-24T00:56:18Z</dcterms:created>
  <dcterms:modified xsi:type="dcterms:W3CDTF">2021-05-17T00:42:07Z</dcterms:modified>
</cp:coreProperties>
</file>